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FC3F4882-51DA-479D-A35D-AFC561384F60}" xr6:coauthVersionLast="47" xr6:coauthVersionMax="47" xr10:uidLastSave="{00000000-0000-0000-0000-000000000000}"/>
  <bookViews>
    <workbookView xWindow="-120" yWindow="-120" windowWidth="29040" windowHeight="17520" tabRatio="425" activeTab="1" xr2:uid="{00000000-000D-0000-FFFF-FFFF00000000}"/>
  </bookViews>
  <sheets>
    <sheet name="回答状況" sheetId="12" r:id="rId1"/>
    <sheet name="統合データベース" sheetId="2" r:id="rId2"/>
  </sheets>
  <definedNames>
    <definedName name="_xlnm._FilterDatabase" localSheetId="1" hidden="1">統合データベース!$A$3:$J$185</definedName>
    <definedName name="_xlnm.Print_Area" localSheetId="1">統合データベース!$A$1:$K$190</definedName>
    <definedName name="_xlnm.Print_Titles" localSheetId="1">統合データベース!$3:$3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6" i="2" l="1"/>
  <c r="H187" i="2" s="1"/>
  <c r="J186" i="2"/>
  <c r="J27" i="12" s="1"/>
  <c r="J28" i="12" s="1"/>
  <c r="H188" i="2" l="1"/>
  <c r="H189" i="2" l="1"/>
  <c r="H190" i="2" s="1"/>
  <c r="D27" i="12" s="1" a="1"/>
  <c r="F28" i="12" l="1"/>
  <c r="E28" i="12"/>
  <c r="H28" i="12"/>
  <c r="D27" i="12"/>
  <c r="G28" i="12"/>
  <c r="D28" i="12" l="1"/>
  <c r="I27" i="12"/>
  <c r="I28"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<sst xmlns="http://schemas.openxmlformats.org/spreadsheetml/2006/main" count="213" uniqueCount="204">
  <si>
    <t>仕様書回答状況</t>
    <rPh sb="0" eb="3">
      <t>シヨウショ</t>
    </rPh>
    <rPh sb="3" eb="7">
      <t>カイトウジョウキョウ</t>
    </rPh>
    <phoneticPr fontId="5"/>
  </si>
  <si>
    <t>（自動集計）</t>
    <rPh sb="1" eb="3">
      <t>ジドウ</t>
    </rPh>
    <rPh sb="3" eb="5">
      <t>シュウケイ</t>
    </rPh>
    <phoneticPr fontId="5"/>
  </si>
  <si>
    <t>仕様書</t>
    <rPh sb="0" eb="3">
      <t>シヨウショ</t>
    </rPh>
    <phoneticPr fontId="5"/>
  </si>
  <si>
    <t>A</t>
    <phoneticPr fontId="5"/>
  </si>
  <si>
    <t>B</t>
    <phoneticPr fontId="5"/>
  </si>
  <si>
    <t>C</t>
    <phoneticPr fontId="5"/>
  </si>
  <si>
    <t>D</t>
    <phoneticPr fontId="5"/>
  </si>
  <si>
    <t>E</t>
    <phoneticPr fontId="5"/>
  </si>
  <si>
    <t>回答数合計</t>
    <rPh sb="0" eb="3">
      <t>カイトウスウ</t>
    </rPh>
    <rPh sb="3" eb="5">
      <t>ゴウケイ</t>
    </rPh>
    <phoneticPr fontId="5"/>
  </si>
  <si>
    <t>金額</t>
    <rPh sb="0" eb="2">
      <t>キンガク</t>
    </rPh>
    <phoneticPr fontId="5"/>
  </si>
  <si>
    <t>総項目数</t>
    <rPh sb="0" eb="1">
      <t>ソウ</t>
    </rPh>
    <rPh sb="1" eb="4">
      <t>コウモクスウ</t>
    </rPh>
    <phoneticPr fontId="5"/>
  </si>
  <si>
    <t>各対応状況の合計</t>
    <rPh sb="0" eb="1">
      <t>カク</t>
    </rPh>
    <rPh sb="1" eb="5">
      <t>タイオウジョウキョウ</t>
    </rPh>
    <rPh sb="6" eb="8">
      <t>ゴウケイ</t>
    </rPh>
    <phoneticPr fontId="5"/>
  </si>
  <si>
    <t>項番</t>
    <rPh sb="0" eb="2">
      <t>コウバン</t>
    </rPh>
    <phoneticPr fontId="5"/>
  </si>
  <si>
    <t>内容</t>
    <rPh sb="0" eb="2">
      <t>ナイヨウ</t>
    </rPh>
    <phoneticPr fontId="5"/>
  </si>
  <si>
    <t>対応可否</t>
    <rPh sb="0" eb="2">
      <t>タイオウ</t>
    </rPh>
    <rPh sb="2" eb="4">
      <t>カヒ</t>
    </rPh>
    <phoneticPr fontId="9"/>
  </si>
  <si>
    <t>記述回答・備考欄</t>
    <rPh sb="0" eb="2">
      <t>キジュツ</t>
    </rPh>
    <rPh sb="2" eb="4">
      <t>カイトウ</t>
    </rPh>
    <rPh sb="5" eb="7">
      <t>ビコウ</t>
    </rPh>
    <rPh sb="7" eb="8">
      <t>ラン</t>
    </rPh>
    <phoneticPr fontId="9"/>
  </si>
  <si>
    <t>基本要件</t>
    <rPh sb="0" eb="4">
      <t>キホンヨウケン</t>
    </rPh>
    <phoneticPr fontId="5"/>
  </si>
  <si>
    <t>基本事項</t>
    <rPh sb="0" eb="4">
      <t>キホンジコウ</t>
    </rPh>
    <phoneticPr fontId="5"/>
  </si>
  <si>
    <t>市大病院群の病院情報システムに格納されているデータについて、同一のデータベースへデータを蓄積し、利活用が行えること。</t>
    <rPh sb="6" eb="10">
      <t>ビョウインジョウホウ</t>
    </rPh>
    <rPh sb="15" eb="17">
      <t>カクノウ</t>
    </rPh>
    <rPh sb="30" eb="32">
      <t>ドウイツ</t>
    </rPh>
    <rPh sb="44" eb="46">
      <t>チクセキ</t>
    </rPh>
    <rPh sb="48" eb="51">
      <t>リカツヨウ</t>
    </rPh>
    <rPh sb="52" eb="53">
      <t>オコナ</t>
    </rPh>
    <phoneticPr fontId="5"/>
  </si>
  <si>
    <t>市大病院群の全てのデータについて参照可能であること。</t>
    <rPh sb="6" eb="7">
      <t>スベ</t>
    </rPh>
    <rPh sb="16" eb="18">
      <t>サンショウ</t>
    </rPh>
    <rPh sb="18" eb="20">
      <t>カノウ</t>
    </rPh>
    <phoneticPr fontId="5"/>
  </si>
  <si>
    <t>市大病院群の全データを共通IDを整備するなど患者を名寄せして分析できること（名寄せが別システムで行われている場合も含む）。</t>
    <rPh sb="0" eb="2">
      <t>シダイ</t>
    </rPh>
    <rPh sb="2" eb="4">
      <t>ビョウイン</t>
    </rPh>
    <rPh sb="4" eb="5">
      <t>グン</t>
    </rPh>
    <rPh sb="6" eb="7">
      <t>ゼン</t>
    </rPh>
    <rPh sb="11" eb="13">
      <t>キョウツウ</t>
    </rPh>
    <rPh sb="16" eb="18">
      <t>セイビ</t>
    </rPh>
    <rPh sb="22" eb="24">
      <t>カンジャ</t>
    </rPh>
    <rPh sb="25" eb="27">
      <t>ナヨ</t>
    </rPh>
    <rPh sb="30" eb="32">
      <t>ブンセキ</t>
    </rPh>
    <rPh sb="38" eb="40">
      <t>ナヨ</t>
    </rPh>
    <rPh sb="42" eb="43">
      <t>ベツ</t>
    </rPh>
    <rPh sb="48" eb="49">
      <t>オコナ</t>
    </rPh>
    <rPh sb="54" eb="56">
      <t>バアイ</t>
    </rPh>
    <rPh sb="57" eb="58">
      <t>フク</t>
    </rPh>
    <phoneticPr fontId="5"/>
  </si>
  <si>
    <t>市大病院群の統合データベースの構築前の各施設のデータについて、当該データベースに格納し分析できること。</t>
    <rPh sb="0" eb="2">
      <t>シダイ</t>
    </rPh>
    <rPh sb="2" eb="4">
      <t>ビョウイン</t>
    </rPh>
    <rPh sb="4" eb="5">
      <t>グン</t>
    </rPh>
    <rPh sb="6" eb="8">
      <t>トウゴウ</t>
    </rPh>
    <rPh sb="15" eb="17">
      <t>コウチク</t>
    </rPh>
    <rPh sb="17" eb="18">
      <t>マエ</t>
    </rPh>
    <rPh sb="19" eb="20">
      <t>カク</t>
    </rPh>
    <rPh sb="20" eb="22">
      <t>シセツ</t>
    </rPh>
    <rPh sb="31" eb="33">
      <t>トウガイ</t>
    </rPh>
    <rPh sb="40" eb="42">
      <t>カクノウ</t>
    </rPh>
    <rPh sb="43" eb="45">
      <t>ブンセキ</t>
    </rPh>
    <phoneticPr fontId="5"/>
  </si>
  <si>
    <t>データベースへ蓄積されたデータを利活用した場合の出力結果を共有ファイルサーバに格納、共有できる仕組みを有すること。</t>
    <rPh sb="7" eb="9">
      <t>チクセキ</t>
    </rPh>
    <rPh sb="16" eb="19">
      <t>リカツヨウ</t>
    </rPh>
    <rPh sb="21" eb="23">
      <t>バアイ</t>
    </rPh>
    <rPh sb="24" eb="28">
      <t>シュツリョクケッカ</t>
    </rPh>
    <rPh sb="29" eb="31">
      <t>キョウユウ</t>
    </rPh>
    <rPh sb="39" eb="41">
      <t>カクノウ</t>
    </rPh>
    <rPh sb="42" eb="44">
      <t>キョウユウ</t>
    </rPh>
    <rPh sb="47" eb="49">
      <t>シク</t>
    </rPh>
    <rPh sb="51" eb="52">
      <t>ユウ</t>
    </rPh>
    <phoneticPr fontId="5"/>
  </si>
  <si>
    <t>データベースサーバ</t>
  </si>
  <si>
    <t>アプリケーションサーバ基本要件</t>
    <rPh sb="11" eb="13">
      <t>キホン</t>
    </rPh>
    <rPh sb="13" eb="15">
      <t>ヨウケン</t>
    </rPh>
    <phoneticPr fontId="5"/>
  </si>
  <si>
    <t>接続対象となる異なるシステムからのデータ出力を取込み、ミドルウェア側でデータ変換、構造化、DB化等、必要な処理を行った上で、他システムとの連携を可能とする機能を有すること。</t>
    <rPh sb="0" eb="2">
      <t>セツゾク</t>
    </rPh>
    <rPh sb="2" eb="4">
      <t>タイショウ</t>
    </rPh>
    <rPh sb="7" eb="8">
      <t>コト</t>
    </rPh>
    <rPh sb="20" eb="22">
      <t>シュツリョク</t>
    </rPh>
    <rPh sb="23" eb="25">
      <t>トリコミ</t>
    </rPh>
    <rPh sb="33" eb="34">
      <t>ガワ</t>
    </rPh>
    <rPh sb="38" eb="40">
      <t>ヘンカン</t>
    </rPh>
    <rPh sb="41" eb="44">
      <t>コウゾウカ</t>
    </rPh>
    <rPh sb="47" eb="48">
      <t>カ</t>
    </rPh>
    <rPh sb="48" eb="49">
      <t>ナド</t>
    </rPh>
    <rPh sb="50" eb="52">
      <t>ヒツヨウ</t>
    </rPh>
    <rPh sb="53" eb="55">
      <t>ショリ</t>
    </rPh>
    <rPh sb="56" eb="57">
      <t>オコナ</t>
    </rPh>
    <rPh sb="59" eb="60">
      <t>ウエ</t>
    </rPh>
    <rPh sb="62" eb="63">
      <t>ホカ</t>
    </rPh>
    <rPh sb="69" eb="71">
      <t>レンケイ</t>
    </rPh>
    <rPh sb="72" eb="74">
      <t>カノウ</t>
    </rPh>
    <rPh sb="77" eb="79">
      <t>キノウ</t>
    </rPh>
    <rPh sb="80" eb="81">
      <t>ユウ</t>
    </rPh>
    <phoneticPr fontId="4"/>
  </si>
  <si>
    <t>ミドルウェアに接続されるシステム間でのn:nのワークフローを実現する機能を有すること。</t>
    <rPh sb="7" eb="9">
      <t>セツゾク</t>
    </rPh>
    <rPh sb="16" eb="17">
      <t>アイダ</t>
    </rPh>
    <rPh sb="30" eb="32">
      <t>ジツゲン</t>
    </rPh>
    <rPh sb="34" eb="36">
      <t>キノウ</t>
    </rPh>
    <rPh sb="37" eb="38">
      <t>ユウ</t>
    </rPh>
    <phoneticPr fontId="4"/>
  </si>
  <si>
    <t>システム間を流れるメッセージ内の情報を収集し、その全てを遅滞なく蓄積し、その情報は構造化データベース化され、分析や見識の獲得に役立てられるようにすること。</t>
    <rPh sb="4" eb="5">
      <t>アイダ</t>
    </rPh>
    <rPh sb="6" eb="7">
      <t>ナガ</t>
    </rPh>
    <rPh sb="14" eb="15">
      <t>ナイ</t>
    </rPh>
    <rPh sb="16" eb="18">
      <t>ジョウホウ</t>
    </rPh>
    <rPh sb="19" eb="21">
      <t>シュウシュウ</t>
    </rPh>
    <rPh sb="25" eb="26">
      <t>スベ</t>
    </rPh>
    <rPh sb="28" eb="30">
      <t>チタイ</t>
    </rPh>
    <rPh sb="32" eb="34">
      <t>チクセキ</t>
    </rPh>
    <rPh sb="38" eb="40">
      <t>ジョウホウ</t>
    </rPh>
    <rPh sb="41" eb="44">
      <t>コウゾウカ</t>
    </rPh>
    <rPh sb="50" eb="51">
      <t>カ</t>
    </rPh>
    <rPh sb="54" eb="56">
      <t>ブンセキ</t>
    </rPh>
    <rPh sb="57" eb="59">
      <t>ケンシキ</t>
    </rPh>
    <rPh sb="60" eb="62">
      <t>カクトク</t>
    </rPh>
    <rPh sb="63" eb="65">
      <t>ヤクダ</t>
    </rPh>
    <phoneticPr fontId="4"/>
  </si>
  <si>
    <t>前項の情報収集先は、本ミドルウェアに製品的に統合/内包されるデータベースであること。なお、データベースの機能要件は項番２－１－４「データベース機能」を参照のこと。</t>
    <rPh sb="0" eb="2">
      <t>ゼンコウ</t>
    </rPh>
    <rPh sb="3" eb="5">
      <t>ジョウホウ</t>
    </rPh>
    <rPh sb="5" eb="7">
      <t>シュウシュウ</t>
    </rPh>
    <rPh sb="7" eb="8">
      <t>サキ</t>
    </rPh>
    <rPh sb="10" eb="11">
      <t>ホン</t>
    </rPh>
    <rPh sb="18" eb="21">
      <t>セイヒンテキ</t>
    </rPh>
    <rPh sb="22" eb="24">
      <t>トウゴウ</t>
    </rPh>
    <rPh sb="25" eb="27">
      <t>ナイホウ</t>
    </rPh>
    <rPh sb="52" eb="54">
      <t>キノウ</t>
    </rPh>
    <rPh sb="54" eb="56">
      <t>ヨウケン</t>
    </rPh>
    <rPh sb="71" eb="73">
      <t>キノウ</t>
    </rPh>
    <rPh sb="75" eb="77">
      <t>サンショウ</t>
    </rPh>
    <phoneticPr fontId="4"/>
  </si>
  <si>
    <t>前項のデータベース機能の他、ミドルウェアに求められる全機能については複数製品を組み合わせて実現した場合は、単一製品として保守が行えること。</t>
    <rPh sb="0" eb="2">
      <t>ゼンコウ</t>
    </rPh>
    <rPh sb="9" eb="11">
      <t>キノウ</t>
    </rPh>
    <rPh sb="12" eb="13">
      <t>ホカ</t>
    </rPh>
    <rPh sb="21" eb="22">
      <t>モト</t>
    </rPh>
    <rPh sb="26" eb="27">
      <t>スベ</t>
    </rPh>
    <rPh sb="27" eb="29">
      <t>キノウ</t>
    </rPh>
    <rPh sb="34" eb="36">
      <t>フクスウ</t>
    </rPh>
    <rPh sb="36" eb="38">
      <t>セイヒン</t>
    </rPh>
    <rPh sb="39" eb="40">
      <t>ク</t>
    </rPh>
    <rPh sb="41" eb="42">
      <t>ア</t>
    </rPh>
    <rPh sb="45" eb="47">
      <t>ジツゲン</t>
    </rPh>
    <rPh sb="49" eb="51">
      <t>バアイ</t>
    </rPh>
    <rPh sb="53" eb="55">
      <t>タンイツ</t>
    </rPh>
    <rPh sb="55" eb="57">
      <t>セイヒン</t>
    </rPh>
    <rPh sb="60" eb="62">
      <t>ホシュ</t>
    </rPh>
    <rPh sb="63" eb="64">
      <t>オコナ</t>
    </rPh>
    <phoneticPr fontId="4"/>
  </si>
  <si>
    <t>システム基本機能</t>
  </si>
  <si>
    <t>管理機能はWebインターフェースで提供され、多くのシステムが接続されてもグルーピングして表示できること。</t>
    <rPh sb="0" eb="2">
      <t>カンリ</t>
    </rPh>
    <rPh sb="2" eb="4">
      <t>キノウ</t>
    </rPh>
    <rPh sb="17" eb="19">
      <t>テイキョウ</t>
    </rPh>
    <rPh sb="22" eb="23">
      <t>オオ</t>
    </rPh>
    <rPh sb="30" eb="32">
      <t>セツゾク</t>
    </rPh>
    <rPh sb="44" eb="46">
      <t>ヒョウジ</t>
    </rPh>
    <phoneticPr fontId="4"/>
  </si>
  <si>
    <t>変更可能なワークフロー機能を有すること。</t>
    <rPh sb="0" eb="2">
      <t>ヘンコウ</t>
    </rPh>
    <rPh sb="2" eb="4">
      <t>カノウ</t>
    </rPh>
    <rPh sb="11" eb="13">
      <t>キノウ</t>
    </rPh>
    <rPh sb="14" eb="15">
      <t>ユウ</t>
    </rPh>
    <phoneticPr fontId="4"/>
  </si>
  <si>
    <t>システム内を流れるデータのメッセージ変換機能を持つこと。</t>
    <rPh sb="4" eb="5">
      <t>ナイ</t>
    </rPh>
    <rPh sb="6" eb="7">
      <t>ナガ</t>
    </rPh>
    <rPh sb="18" eb="20">
      <t>ヘンカン</t>
    </rPh>
    <rPh sb="20" eb="22">
      <t>キノウ</t>
    </rPh>
    <rPh sb="23" eb="24">
      <t>モ</t>
    </rPh>
    <phoneticPr fontId="4"/>
  </si>
  <si>
    <t>接続インタフェース機能</t>
    <rPh sb="0" eb="2">
      <t>セツゾク</t>
    </rPh>
    <phoneticPr fontId="0"/>
  </si>
  <si>
    <t>将来的な拡張時の相互接続を鑑み、以下に示す接続インタフェースを有すること。</t>
    <rPh sb="0" eb="3">
      <t>ショウライテキ</t>
    </rPh>
    <rPh sb="4" eb="6">
      <t>カクチョウ</t>
    </rPh>
    <rPh sb="6" eb="7">
      <t>ジ</t>
    </rPh>
    <rPh sb="8" eb="10">
      <t>ソウゴ</t>
    </rPh>
    <rPh sb="10" eb="12">
      <t>セツゾク</t>
    </rPh>
    <rPh sb="13" eb="14">
      <t>カンガ</t>
    </rPh>
    <rPh sb="16" eb="18">
      <t>イカ</t>
    </rPh>
    <rPh sb="19" eb="20">
      <t>シメ</t>
    </rPh>
    <rPh sb="21" eb="23">
      <t>セツゾク</t>
    </rPh>
    <rPh sb="31" eb="32">
      <t>ユウ</t>
    </rPh>
    <phoneticPr fontId="4"/>
  </si>
  <si>
    <t>TCP/IPプロトコルでの接続機能を標準的に有すること。</t>
    <rPh sb="13" eb="15">
      <t>セツゾク</t>
    </rPh>
    <rPh sb="15" eb="17">
      <t>キノウ</t>
    </rPh>
    <rPh sb="18" eb="21">
      <t>ヒョウジュンテキ</t>
    </rPh>
    <rPh sb="22" eb="23">
      <t>ユウ</t>
    </rPh>
    <phoneticPr fontId="4"/>
  </si>
  <si>
    <t>HL7メッセージの接続機能、パース機能を標準的に有すること。</t>
    <rPh sb="9" eb="11">
      <t>セツゾク</t>
    </rPh>
    <rPh sb="11" eb="13">
      <t>キノウ</t>
    </rPh>
    <rPh sb="17" eb="19">
      <t>キノウ</t>
    </rPh>
    <rPh sb="20" eb="23">
      <t>ヒョウジュンテキ</t>
    </rPh>
    <rPh sb="24" eb="25">
      <t>ユウ</t>
    </rPh>
    <phoneticPr fontId="4"/>
  </si>
  <si>
    <t>DICOMメッセージの接続機能、パース機能を標準的に有すること。</t>
    <rPh sb="11" eb="13">
      <t>セツゾク</t>
    </rPh>
    <rPh sb="13" eb="15">
      <t>キノウ</t>
    </rPh>
    <rPh sb="19" eb="21">
      <t>キノウ</t>
    </rPh>
    <rPh sb="22" eb="25">
      <t>ヒョウジュンテキ</t>
    </rPh>
    <rPh sb="26" eb="27">
      <t>ユウ</t>
    </rPh>
    <phoneticPr fontId="4"/>
  </si>
  <si>
    <t>Webサービスでの接続機能を標準的に有すること。</t>
    <rPh sb="9" eb="11">
      <t>セツゾク</t>
    </rPh>
    <rPh sb="11" eb="13">
      <t>キノウ</t>
    </rPh>
    <rPh sb="14" eb="16">
      <t>ヒョウジュン</t>
    </rPh>
    <rPh sb="16" eb="17">
      <t>テキ</t>
    </rPh>
    <rPh sb="18" eb="19">
      <t>ユウ</t>
    </rPh>
    <phoneticPr fontId="4"/>
  </si>
  <si>
    <t>IHE ITIに基づいたインタフェース機能を有すること。</t>
  </si>
  <si>
    <t>FHIRに基づいたインタフェース機能を有すること。</t>
  </si>
  <si>
    <t>ASTMに基づいたインタフェース機能を有すること。</t>
  </si>
  <si>
    <t>その他、ファイルなど用途を問わず広く普及しているプロトコルでの接続機能を複数有すること。</t>
  </si>
  <si>
    <t>データベース機能</t>
  </si>
  <si>
    <t>国内のみならず、世界市場においても医療機関にて採用されている汎用的なデータベースであること。</t>
    <rPh sb="0" eb="2">
      <t>コクナイ</t>
    </rPh>
    <rPh sb="8" eb="10">
      <t>セカイ</t>
    </rPh>
    <rPh sb="10" eb="12">
      <t>シジョウイリョウキカンヒョウジュンテキサイヨウ</t>
    </rPh>
    <rPh sb="30" eb="33">
      <t>ハンヨウテキ</t>
    </rPh>
    <phoneticPr fontId="4"/>
  </si>
  <si>
    <t>データベースに格納されたデータに対し、項番２－１－３「接続インタフェース機能」に示す方法で透過的にアクセスする機能を標準で有すること。「透過的」とは、アクセスされるデータは物理的にも論理的にも1つであり、項番2-1-3の各項で示すアクセス方法ごとに、複数のデータセットを分けて管理する構造で無いことを意味する。</t>
    <rPh sb="7" eb="9">
      <t>カクノウ</t>
    </rPh>
    <rPh sb="16" eb="17">
      <t>タイ</t>
    </rPh>
    <rPh sb="40" eb="41">
      <t>シメ</t>
    </rPh>
    <rPh sb="42" eb="44">
      <t>ホウホウ</t>
    </rPh>
    <rPh sb="45" eb="48">
      <t>トウカテキ</t>
    </rPh>
    <rPh sb="55" eb="57">
      <t>キノウ</t>
    </rPh>
    <rPh sb="58" eb="60">
      <t>ヒョウジュン</t>
    </rPh>
    <rPh sb="61" eb="62">
      <t>ユウ</t>
    </rPh>
    <rPh sb="68" eb="71">
      <t>トウカテキ</t>
    </rPh>
    <rPh sb="86" eb="89">
      <t>ブツリテキ</t>
    </rPh>
    <rPh sb="91" eb="94">
      <t>ロンリテキ</t>
    </rPh>
    <rPh sb="113" eb="114">
      <t>シメ</t>
    </rPh>
    <rPh sb="119" eb="121">
      <t>ホウホウ</t>
    </rPh>
    <rPh sb="125" eb="127">
      <t>フクスウ</t>
    </rPh>
    <rPh sb="135" eb="136">
      <t>ワ</t>
    </rPh>
    <rPh sb="138" eb="140">
      <t>カンリ</t>
    </rPh>
    <rPh sb="142" eb="144">
      <t>コウゾウ</t>
    </rPh>
    <rPh sb="145" eb="146">
      <t>ナ</t>
    </rPh>
    <rPh sb="150" eb="152">
      <t>イミ</t>
    </rPh>
    <phoneticPr fontId="4"/>
  </si>
  <si>
    <t>階層型構造データベースとして機能すること。</t>
    <rPh sb="0" eb="3">
      <t>カイソウガタ</t>
    </rPh>
    <rPh sb="3" eb="5">
      <t>コウゾウ</t>
    </rPh>
    <rPh sb="14" eb="16">
      <t>キノウ</t>
    </rPh>
    <phoneticPr fontId="4"/>
  </si>
  <si>
    <t>ANSI標準のSQLによるアクセス機能を有すること。また、XMLをParseする手段（関数等）を提供すること。</t>
    <rPh sb="4" eb="6">
      <t>ヒョウジュン</t>
    </rPh>
    <rPh sb="17" eb="19">
      <t>キノウ</t>
    </rPh>
    <rPh sb="20" eb="21">
      <t>ユウ</t>
    </rPh>
    <rPh sb="40" eb="42">
      <t>シュダン</t>
    </rPh>
    <rPh sb="43" eb="46">
      <t>カンスウトウ</t>
    </rPh>
    <rPh sb="48" eb="50">
      <t>テイキョウ</t>
    </rPh>
    <phoneticPr fontId="4"/>
  </si>
  <si>
    <t>KeyValue型データベースとして機能すること。</t>
    <rPh sb="8" eb="9">
      <t>ガタ</t>
    </rPh>
    <rPh sb="18" eb="20">
      <t>キノウ</t>
    </rPh>
    <phoneticPr fontId="4"/>
  </si>
  <si>
    <t>Unicodeでデータを管理し、院内システムにおける各種文字コードのデータを、情報を落とさず格納できること（外字などのフォント依存の表示を除く）</t>
  </si>
  <si>
    <t>Javaを始めとするオブジェクト指向言語でアクセス／操作可能なオブジェクトデータベースとして機能すること。</t>
    <rPh sb="46" eb="48">
      <t>キノウ</t>
    </rPh>
    <phoneticPr fontId="4"/>
  </si>
  <si>
    <t>リアルタイム分析を可能とすること。トランザクション系データベースとDWH系データベースは分離された2つのデータベースではなく、1つのハイブリッドデータベース（一体構造）とし、このハイブリッドデータベースにて分析機能も実装可能であること。</t>
    <rPh sb="6" eb="8">
      <t>ブンセキ</t>
    </rPh>
    <rPh sb="9" eb="11">
      <t>カノウ</t>
    </rPh>
    <rPh sb="25" eb="26">
      <t>ケイ</t>
    </rPh>
    <rPh sb="36" eb="37">
      <t>ケイ</t>
    </rPh>
    <rPh sb="44" eb="46">
      <t>ブンリ</t>
    </rPh>
    <rPh sb="79" eb="81">
      <t>イッタイ</t>
    </rPh>
    <rPh sb="81" eb="83">
      <t>コウゾウ</t>
    </rPh>
    <rPh sb="103" eb="105">
      <t>ブンセキ</t>
    </rPh>
    <rPh sb="105" eb="107">
      <t>キノウ</t>
    </rPh>
    <rPh sb="108" eb="110">
      <t>ジッソウ</t>
    </rPh>
    <rPh sb="110" eb="112">
      <t>カノウ</t>
    </rPh>
    <phoneticPr fontId="4"/>
  </si>
  <si>
    <t>運用機能</t>
  </si>
  <si>
    <t>専用の管理インタフェースを有すること。</t>
    <rPh sb="0" eb="2">
      <t>センヨウ</t>
    </rPh>
    <rPh sb="3" eb="5">
      <t>カンリ</t>
    </rPh>
    <rPh sb="13" eb="14">
      <t>ユウ</t>
    </rPh>
    <phoneticPr fontId="4"/>
  </si>
  <si>
    <t>将来のシステム拡張の際、障害対策の観点でサーバの2重化構成に対応できるシステムであること。</t>
    <rPh sb="12" eb="14">
      <t>ショウガイ</t>
    </rPh>
    <rPh sb="14" eb="16">
      <t>タイサク</t>
    </rPh>
    <rPh sb="17" eb="19">
      <t>カンテン</t>
    </rPh>
    <phoneticPr fontId="4"/>
  </si>
  <si>
    <t>将来のシステム拡張の際、負荷分散の観点でサーバの2重化構成に対応できるシステムであること。</t>
    <rPh sb="12" eb="16">
      <t>フカブンサン</t>
    </rPh>
    <rPh sb="17" eb="19">
      <t>カンテン</t>
    </rPh>
    <rPh sb="25" eb="26">
      <t>ジュウ</t>
    </rPh>
    <rPh sb="26" eb="27">
      <t>カ</t>
    </rPh>
    <rPh sb="27" eb="29">
      <t>コウセイ</t>
    </rPh>
    <rPh sb="30" eb="32">
      <t>タイオウ</t>
    </rPh>
    <phoneticPr fontId="4"/>
  </si>
  <si>
    <t>システム間を流れるメッセージをトレースすることにより、障害ポイントを容易に検知できる機能を有すること。</t>
    <rPh sb="4" eb="5">
      <t>アイダ</t>
    </rPh>
    <rPh sb="6" eb="7">
      <t>ナガ</t>
    </rPh>
    <rPh sb="27" eb="29">
      <t>ショウガイ</t>
    </rPh>
    <rPh sb="34" eb="36">
      <t>ヨウイ</t>
    </rPh>
    <rPh sb="37" eb="39">
      <t>ケンチ</t>
    </rPh>
    <rPh sb="42" eb="44">
      <t>キノウ</t>
    </rPh>
    <rPh sb="45" eb="46">
      <t>ユウ</t>
    </rPh>
    <phoneticPr fontId="4"/>
  </si>
  <si>
    <t>運用管理者が設定によりビジネスルールや、ビジネスプロセスを定義、変更可能な機能を有すること。</t>
    <rPh sb="0" eb="2">
      <t>ウンヨウ</t>
    </rPh>
    <rPh sb="2" eb="4">
      <t>カンリ</t>
    </rPh>
    <rPh sb="4" eb="5">
      <t>シャ</t>
    </rPh>
    <rPh sb="6" eb="8">
      <t>セッテイ</t>
    </rPh>
    <rPh sb="29" eb="31">
      <t>テイギ</t>
    </rPh>
    <rPh sb="32" eb="34">
      <t>ヘンコウ</t>
    </rPh>
    <rPh sb="34" eb="36">
      <t>カノウ</t>
    </rPh>
    <rPh sb="37" eb="39">
      <t>キノウ</t>
    </rPh>
    <rPh sb="40" eb="41">
      <t>ユウ</t>
    </rPh>
    <phoneticPr fontId="4"/>
  </si>
  <si>
    <t>前項のデータベース機能の他、ミドルウェアを含めたバックアップを行うこと。</t>
    <rPh sb="21" eb="22">
      <t>フク</t>
    </rPh>
    <rPh sb="31" eb="32">
      <t>オコナ</t>
    </rPh>
    <phoneticPr fontId="5"/>
  </si>
  <si>
    <t>バックアップは仮想マシンのクローンを作成する等、システム稼働状態で行い、また障害時に速やかに復旧可能な方法で行うこと。</t>
  </si>
  <si>
    <t>ライセンス要件</t>
  </si>
  <si>
    <t xml:space="preserve">データベースを動作させるサーバは、CPUを8core以上で構築すること。（ライセンスを含む） </t>
    <rPh sb="7" eb="9">
      <t>ドウサ</t>
    </rPh>
    <rPh sb="26" eb="28">
      <t>イジョウ</t>
    </rPh>
    <rPh sb="29" eb="31">
      <t>コウチク</t>
    </rPh>
    <rPh sb="43" eb="44">
      <t>フク</t>
    </rPh>
    <phoneticPr fontId="5"/>
  </si>
  <si>
    <t>アクセスするユーザ数に依存しないライセンスであること。</t>
    <rPh sb="0" eb="2">
      <t>イゾンシナイケイタイキノウセイノウタンポカタチケイタイ</t>
    </rPh>
    <phoneticPr fontId="5"/>
  </si>
  <si>
    <t>1年間有効なサブスクリプションタイプのライセンスであること。</t>
    <rPh sb="0" eb="2">
      <t>ユウコウナケイタイキノウセイノウタンポカタチケイタイ</t>
    </rPh>
    <phoneticPr fontId="5"/>
  </si>
  <si>
    <t>システム間連携・データ変換および蓄積・データ活用</t>
  </si>
  <si>
    <t>システム間連携機能基本要件</t>
    <rPh sb="4" eb="5">
      <t>カン</t>
    </rPh>
    <rPh sb="5" eb="7">
      <t>レンケイ</t>
    </rPh>
    <rPh sb="7" eb="9">
      <t>キノウ</t>
    </rPh>
    <rPh sb="9" eb="11">
      <t>キホン</t>
    </rPh>
    <rPh sb="11" eb="13">
      <t>ヨウケン</t>
    </rPh>
    <phoneticPr fontId="0"/>
  </si>
  <si>
    <t>名古屋市立大学病院では、電子カルテ、医事会計システムほか、他の各システムと連携するインターフェース機能を提供すること。電子カルテ、医事カルテ以外に接続するシステム数は２０とする。</t>
    <rPh sb="0" eb="7">
      <t>ナゴヤシリツダイガク</t>
    </rPh>
    <rPh sb="7" eb="9">
      <t>ビョウイン</t>
    </rPh>
    <rPh sb="12" eb="14">
      <t>デンシ</t>
    </rPh>
    <rPh sb="18" eb="22">
      <t>イジカイケイ</t>
    </rPh>
    <rPh sb="29" eb="30">
      <t>タ</t>
    </rPh>
    <rPh sb="31" eb="32">
      <t>カク</t>
    </rPh>
    <rPh sb="37" eb="39">
      <t>レンケイ</t>
    </rPh>
    <rPh sb="49" eb="51">
      <t>キノウ</t>
    </rPh>
    <rPh sb="52" eb="54">
      <t>テイキョウ</t>
    </rPh>
    <rPh sb="59" eb="61">
      <t>デンシ</t>
    </rPh>
    <rPh sb="65" eb="67">
      <t>イジ</t>
    </rPh>
    <rPh sb="70" eb="72">
      <t>イガイ</t>
    </rPh>
    <rPh sb="73" eb="75">
      <t>セツゾク</t>
    </rPh>
    <rPh sb="81" eb="82">
      <t>スウ</t>
    </rPh>
    <phoneticPr fontId="5"/>
  </si>
  <si>
    <t>西部医療センターでは、電子カルテ、医事会計システムほか、他の各システムと連携するインターフェース機能を提供すること。電子カルテ、医事カルテ以外に接続するシステム数は１０とする。</t>
    <rPh sb="0" eb="4">
      <t>セイブイリョウ</t>
    </rPh>
    <rPh sb="11" eb="13">
      <t>デンシ</t>
    </rPh>
    <rPh sb="17" eb="21">
      <t>イジカイケイ</t>
    </rPh>
    <rPh sb="28" eb="29">
      <t>タ</t>
    </rPh>
    <rPh sb="30" eb="31">
      <t>カク</t>
    </rPh>
    <rPh sb="36" eb="38">
      <t>レンケイ</t>
    </rPh>
    <rPh sb="48" eb="50">
      <t>キノウ</t>
    </rPh>
    <rPh sb="51" eb="53">
      <t>テイキョウ</t>
    </rPh>
    <rPh sb="58" eb="60">
      <t>デンシ</t>
    </rPh>
    <rPh sb="64" eb="66">
      <t>イジ</t>
    </rPh>
    <rPh sb="69" eb="71">
      <t>イガイ</t>
    </rPh>
    <rPh sb="72" eb="74">
      <t>セツゾク</t>
    </rPh>
    <rPh sb="80" eb="81">
      <t>スウ</t>
    </rPh>
    <phoneticPr fontId="5"/>
  </si>
  <si>
    <t>市立大学病院群にて、同様のシステムと連携を行う場合は、連携方式を踏襲し、不要な接続コストの削減に努めること。</t>
    <rPh sb="0" eb="2">
      <t>シリツ</t>
    </rPh>
    <rPh sb="2" eb="4">
      <t>ダイガク</t>
    </rPh>
    <rPh sb="4" eb="6">
      <t>ビョウイン</t>
    </rPh>
    <rPh sb="6" eb="7">
      <t>グン</t>
    </rPh>
    <rPh sb="10" eb="12">
      <t>ドウヨウ</t>
    </rPh>
    <rPh sb="18" eb="20">
      <t>レンケイ</t>
    </rPh>
    <rPh sb="21" eb="22">
      <t>オコナ</t>
    </rPh>
    <rPh sb="23" eb="25">
      <t>バアイ</t>
    </rPh>
    <rPh sb="27" eb="31">
      <t>レンケイホウシキ</t>
    </rPh>
    <rPh sb="32" eb="34">
      <t>トウシュウ</t>
    </rPh>
    <rPh sb="36" eb="38">
      <t>フヨウ</t>
    </rPh>
    <rPh sb="39" eb="41">
      <t>セツゾク</t>
    </rPh>
    <rPh sb="45" eb="47">
      <t>サクゲン</t>
    </rPh>
    <rPh sb="48" eb="49">
      <t>ツト</t>
    </rPh>
    <phoneticPr fontId="5"/>
  </si>
  <si>
    <t>各医療情報システム間の連携は、基本的に前項のインターフェース機能を介して行うこととし、一部のシステムが更新された場合でも、それ以外のシステムには影響しない環境を構築すること。</t>
    <rPh sb="0" eb="1">
      <t>カク</t>
    </rPh>
    <rPh sb="9" eb="10">
      <t>カン</t>
    </rPh>
    <rPh sb="11" eb="13">
      <t>レンケイ</t>
    </rPh>
    <rPh sb="15" eb="18">
      <t>キホンテキ</t>
    </rPh>
    <rPh sb="19" eb="21">
      <t>ゼンコウ</t>
    </rPh>
    <rPh sb="30" eb="32">
      <t>キノウ</t>
    </rPh>
    <rPh sb="33" eb="34">
      <t>カイ</t>
    </rPh>
    <rPh sb="36" eb="37">
      <t>オコナ</t>
    </rPh>
    <rPh sb="43" eb="45">
      <t>イチブ</t>
    </rPh>
    <rPh sb="51" eb="53">
      <t>コウシン</t>
    </rPh>
    <rPh sb="56" eb="58">
      <t>バアイ</t>
    </rPh>
    <rPh sb="63" eb="65">
      <t>イガイ</t>
    </rPh>
    <rPh sb="72" eb="74">
      <t>エイキョウ</t>
    </rPh>
    <rPh sb="77" eb="79">
      <t>カンキョウ</t>
    </rPh>
    <rPh sb="80" eb="82">
      <t>コウチク</t>
    </rPh>
    <phoneticPr fontId="0"/>
  </si>
  <si>
    <t>既設システムとのシステム間連携方式は基本的に既存の連携方式を踏襲し、不要な接続コストの削減に努めること。</t>
    <rPh sb="0" eb="2">
      <t>キセツ</t>
    </rPh>
    <rPh sb="12" eb="13">
      <t>カン</t>
    </rPh>
    <rPh sb="13" eb="15">
      <t>レンケイ</t>
    </rPh>
    <rPh sb="15" eb="17">
      <t>ホウシキ</t>
    </rPh>
    <rPh sb="18" eb="21">
      <t>キホンテキ</t>
    </rPh>
    <rPh sb="22" eb="24">
      <t>キゾン</t>
    </rPh>
    <rPh sb="25" eb="27">
      <t>レンケイ</t>
    </rPh>
    <rPh sb="27" eb="29">
      <t>ホウシキ</t>
    </rPh>
    <rPh sb="30" eb="32">
      <t>トウシュウ</t>
    </rPh>
    <rPh sb="34" eb="36">
      <t>フヨウ</t>
    </rPh>
    <rPh sb="37" eb="39">
      <t>セツゾク</t>
    </rPh>
    <rPh sb="43" eb="45">
      <t>サクゲン</t>
    </rPh>
    <rPh sb="46" eb="47">
      <t>ツト</t>
    </rPh>
    <phoneticPr fontId="0"/>
  </si>
  <si>
    <t>標準形式（FHIRなど）にて容易にデータを抽出することで、デバイスを選ばず医療情報システムのデータの参照を可能とする環境を構築すること。</t>
    <rPh sb="0" eb="2">
      <t>ヒョウジュン</t>
    </rPh>
    <rPh sb="2" eb="4">
      <t>ケイシキ</t>
    </rPh>
    <rPh sb="14" eb="16">
      <t>ヨウイ</t>
    </rPh>
    <rPh sb="21" eb="23">
      <t>チュウシュツ</t>
    </rPh>
    <rPh sb="34" eb="35">
      <t>エラ</t>
    </rPh>
    <rPh sb="37" eb="39">
      <t>イリョウ</t>
    </rPh>
    <rPh sb="39" eb="41">
      <t>ジョウホウ</t>
    </rPh>
    <rPh sb="50" eb="52">
      <t>サンショウ</t>
    </rPh>
    <rPh sb="53" eb="55">
      <t>カノウ</t>
    </rPh>
    <rPh sb="58" eb="60">
      <t>カンキョウ</t>
    </rPh>
    <rPh sb="61" eb="63">
      <t>コウチク</t>
    </rPh>
    <phoneticPr fontId="0"/>
  </si>
  <si>
    <t>動的にFHIR形式にデータ変換を行う形式、又はFHIR形式でデータを保存するFHIRリポジトリ形式に対応し、スムーズにアーキテクチャを変更できること。</t>
    <rPh sb="0" eb="2">
      <t>ドウテキ</t>
    </rPh>
    <rPh sb="7" eb="9">
      <t>ケイシキ</t>
    </rPh>
    <rPh sb="13" eb="15">
      <t>ヘンカン</t>
    </rPh>
    <rPh sb="16" eb="17">
      <t>オコナ</t>
    </rPh>
    <rPh sb="18" eb="20">
      <t>ケイシキ</t>
    </rPh>
    <rPh sb="21" eb="22">
      <t>マタ</t>
    </rPh>
    <rPh sb="27" eb="29">
      <t>ケイシキ</t>
    </rPh>
    <rPh sb="34" eb="36">
      <t>ホゾン</t>
    </rPh>
    <rPh sb="47" eb="49">
      <t>ケイシキ</t>
    </rPh>
    <rPh sb="50" eb="52">
      <t>タイオウ</t>
    </rPh>
    <rPh sb="67" eb="69">
      <t>ヘンコウ</t>
    </rPh>
    <phoneticPr fontId="0"/>
  </si>
  <si>
    <t>FHIRを用いてREDCAPなど臨床研究支援システム（EDC）と連携できること。</t>
    <rPh sb="5" eb="6">
      <t>モチ</t>
    </rPh>
    <rPh sb="16" eb="18">
      <t>リンショウ</t>
    </rPh>
    <rPh sb="18" eb="20">
      <t>ケンキュウ</t>
    </rPh>
    <rPh sb="20" eb="22">
      <t>シエン</t>
    </rPh>
    <rPh sb="32" eb="34">
      <t>レンケイ</t>
    </rPh>
    <phoneticPr fontId="5"/>
  </si>
  <si>
    <t>FHIRを用いて２文書６情報など電子カルテ情報共有サービスと連携できること。</t>
    <rPh sb="5" eb="6">
      <t>モチ</t>
    </rPh>
    <rPh sb="9" eb="11">
      <t>ブンショ</t>
    </rPh>
    <rPh sb="12" eb="14">
      <t>ジョウホウ</t>
    </rPh>
    <rPh sb="16" eb="18">
      <t>デンシ</t>
    </rPh>
    <rPh sb="21" eb="25">
      <t>ジョウホウキョウユウ</t>
    </rPh>
    <rPh sb="30" eb="32">
      <t>レンケイ</t>
    </rPh>
    <phoneticPr fontId="5"/>
  </si>
  <si>
    <t>将来的にFHIRに対応したアプリケーションと連携できること。</t>
    <rPh sb="0" eb="3">
      <t>ショウライテキ</t>
    </rPh>
    <rPh sb="9" eb="11">
      <t>タイオウ</t>
    </rPh>
    <rPh sb="22" eb="24">
      <t>レンケイ</t>
    </rPh>
    <phoneticPr fontId="5"/>
  </si>
  <si>
    <t>マスターの管理</t>
    <rPh sb="5" eb="7">
      <t>カンリ</t>
    </rPh>
    <phoneticPr fontId="0"/>
  </si>
  <si>
    <t>利用できるユーザごとに、アクセス権の制御が可能であること。</t>
    <rPh sb="0" eb="2">
      <t>リヨウ</t>
    </rPh>
    <rPh sb="16" eb="17">
      <t>ケン</t>
    </rPh>
    <rPh sb="18" eb="20">
      <t>セイギョ</t>
    </rPh>
    <rPh sb="21" eb="23">
      <t>カノウ</t>
    </rPh>
    <phoneticPr fontId="5"/>
  </si>
  <si>
    <t>データ変換および蓄積</t>
    <rPh sb="3" eb="5">
      <t>ヘンカン</t>
    </rPh>
    <rPh sb="8" eb="10">
      <t>チクセキ</t>
    </rPh>
    <phoneticPr fontId="0"/>
  </si>
  <si>
    <t>上記、データの変換に関しては、標準形式（SDM）に変換を行うが、標準形式に対応できない場合については、XMLに変換し、格納を行うこと。</t>
    <rPh sb="0" eb="2">
      <t>ジョウキ</t>
    </rPh>
    <rPh sb="7" eb="9">
      <t>ヘンカン</t>
    </rPh>
    <rPh sb="10" eb="11">
      <t>カン</t>
    </rPh>
    <rPh sb="25" eb="27">
      <t>ヘンカン</t>
    </rPh>
    <rPh sb="28" eb="29">
      <t>オコナ</t>
    </rPh>
    <rPh sb="32" eb="36">
      <t>ヒョウジュンケイシキ</t>
    </rPh>
    <rPh sb="37" eb="39">
      <t>タイオウ</t>
    </rPh>
    <rPh sb="43" eb="45">
      <t>バアイ</t>
    </rPh>
    <rPh sb="55" eb="57">
      <t>ヘンカン</t>
    </rPh>
    <rPh sb="59" eb="61">
      <t>カクノウ</t>
    </rPh>
    <rPh sb="62" eb="63">
      <t>オコナ</t>
    </rPh>
    <phoneticPr fontId="5"/>
  </si>
  <si>
    <t>対象となるSDMのバージョンは1.13以降とし、原則としてすべてのテーブルを実装すること。</t>
    <rPh sb="0" eb="2">
      <t>タイショウ</t>
    </rPh>
    <rPh sb="19" eb="21">
      <t>イコウ</t>
    </rPh>
    <rPh sb="24" eb="26">
      <t>ゲンソク</t>
    </rPh>
    <rPh sb="38" eb="40">
      <t>ジッソウ</t>
    </rPh>
    <phoneticPr fontId="5"/>
  </si>
  <si>
    <t>マスターにあるKEY情報等をもとに、蓄積されたデータ間は一意に紐づけが可能であること。</t>
    <rPh sb="10" eb="12">
      <t>ジョウホウ</t>
    </rPh>
    <rPh sb="12" eb="13">
      <t>トウ</t>
    </rPh>
    <rPh sb="18" eb="20">
      <t>チクセキ</t>
    </rPh>
    <rPh sb="26" eb="27">
      <t>カン</t>
    </rPh>
    <rPh sb="28" eb="30">
      <t>イチイ</t>
    </rPh>
    <rPh sb="31" eb="32">
      <t>ヒモ</t>
    </rPh>
    <rPh sb="35" eb="37">
      <t>カノウ</t>
    </rPh>
    <phoneticPr fontId="0"/>
  </si>
  <si>
    <t>蓄積されたデータのうち、単位が異なるデータに関しては、単位換算が可能であること。</t>
    <rPh sb="0" eb="2">
      <t>チクセキ</t>
    </rPh>
    <rPh sb="12" eb="14">
      <t>タンイ</t>
    </rPh>
    <rPh sb="15" eb="16">
      <t>コト</t>
    </rPh>
    <rPh sb="22" eb="23">
      <t>カン</t>
    </rPh>
    <rPh sb="27" eb="31">
      <t>タンイカンザン</t>
    </rPh>
    <rPh sb="32" eb="34">
      <t>カノウ</t>
    </rPh>
    <phoneticPr fontId="5"/>
  </si>
  <si>
    <t>電子カルテならびに部門システムの実施情報より、行為種別ごとに日別、月別、年別、診療科別、医師別、部門（病棟）別等で集計が可能であること。</t>
    <rPh sb="51" eb="53">
      <t>ビョウトウ</t>
    </rPh>
    <rPh sb="57" eb="59">
      <t>シュウケイ</t>
    </rPh>
    <rPh sb="60" eb="62">
      <t>カノウ</t>
    </rPh>
    <phoneticPr fontId="5"/>
  </si>
  <si>
    <t>蓄積されたデータについて、原則として実施情報と稼働額は一意に紐づけが可能であること。</t>
    <rPh sb="0" eb="2">
      <t>チクセキ</t>
    </rPh>
    <rPh sb="13" eb="15">
      <t>ゲンソク</t>
    </rPh>
    <rPh sb="18" eb="20">
      <t>ジッシ</t>
    </rPh>
    <rPh sb="20" eb="22">
      <t>ジョウホウ</t>
    </rPh>
    <rPh sb="23" eb="26">
      <t>カドウガク</t>
    </rPh>
    <rPh sb="27" eb="29">
      <t>イチイ</t>
    </rPh>
    <rPh sb="30" eb="31">
      <t>ヒモ</t>
    </rPh>
    <rPh sb="34" eb="36">
      <t>カノウ</t>
    </rPh>
    <phoneticPr fontId="5"/>
  </si>
  <si>
    <t>データを抽出する際に、個人情報を匿名化する機能を有すること。</t>
    <rPh sb="4" eb="6">
      <t>チュウシュツ</t>
    </rPh>
    <rPh sb="8" eb="9">
      <t>サイ</t>
    </rPh>
    <rPh sb="11" eb="15">
      <t>コジンジョウホウ</t>
    </rPh>
    <rPh sb="16" eb="19">
      <t>トクメイカ</t>
    </rPh>
    <rPh sb="21" eb="23">
      <t>キノウ</t>
    </rPh>
    <rPh sb="24" eb="25">
      <t>ユウ</t>
    </rPh>
    <phoneticPr fontId="5"/>
  </si>
  <si>
    <t>西部医療センターにて、過去に蓄積された電子カルテ、医事会計システム、地域連携システムに蓄積しているデータが取得できること。</t>
    <rPh sb="0" eb="4">
      <t>セイブイリョウ</t>
    </rPh>
    <rPh sb="11" eb="13">
      <t>カコ</t>
    </rPh>
    <rPh sb="14" eb="16">
      <t>チクセキ</t>
    </rPh>
    <rPh sb="19" eb="21">
      <t>デンシ</t>
    </rPh>
    <rPh sb="25" eb="29">
      <t>イジカイケイ</t>
    </rPh>
    <rPh sb="34" eb="38">
      <t>チイキレンケイ</t>
    </rPh>
    <rPh sb="43" eb="45">
      <t>チクセキ</t>
    </rPh>
    <rPh sb="53" eb="55">
      <t>シュトク</t>
    </rPh>
    <phoneticPr fontId="5"/>
  </si>
  <si>
    <t>データの利活用</t>
    <rPh sb="4" eb="7">
      <t>リカツヨウ</t>
    </rPh>
    <phoneticPr fontId="5"/>
  </si>
  <si>
    <t>オプトアウト患者のデータをマスキング可能なこと。</t>
  </si>
  <si>
    <t>データマートが作成でき、検索が行えること。</t>
    <rPh sb="7" eb="9">
      <t>サクセイ</t>
    </rPh>
    <rPh sb="12" eb="14">
      <t>ケンサク</t>
    </rPh>
    <rPh sb="15" eb="16">
      <t>オコナ</t>
    </rPh>
    <phoneticPr fontId="5"/>
  </si>
  <si>
    <t>検索レスポンスが低下した場合においては、レスポンス向上に向けしかるべき対応を速やかに行うこと。</t>
    <rPh sb="38" eb="39">
      <t>スミ</t>
    </rPh>
    <phoneticPr fontId="5"/>
  </si>
  <si>
    <t>データの利活用（API）</t>
    <rPh sb="4" eb="7">
      <t>リカツヨウ</t>
    </rPh>
    <phoneticPr fontId="0"/>
  </si>
  <si>
    <t>MS ACCESS等から、ODBCにてデータベースへ接続が行え、アクセス権の制御が行えること。</t>
    <rPh sb="9" eb="10">
      <t>トウ</t>
    </rPh>
    <rPh sb="26" eb="28">
      <t>セツゾク</t>
    </rPh>
    <rPh sb="29" eb="30">
      <t>オコナ</t>
    </rPh>
    <rPh sb="36" eb="37">
      <t>ケン</t>
    </rPh>
    <rPh sb="38" eb="40">
      <t>セイギョ</t>
    </rPh>
    <rPh sb="41" eb="42">
      <t>オコナ</t>
    </rPh>
    <phoneticPr fontId="5"/>
  </si>
  <si>
    <t>Javaプログラム等から、JDBCにてデータベースへ接続が行え、アクセス権の制御が行えること。</t>
    <rPh sb="9" eb="10">
      <t>トウ</t>
    </rPh>
    <rPh sb="26" eb="28">
      <t>セツゾク</t>
    </rPh>
    <phoneticPr fontId="5"/>
  </si>
  <si>
    <t>データの利活用（Excel）</t>
    <rPh sb="4" eb="7">
      <t>リカツヨウ</t>
    </rPh>
    <phoneticPr fontId="0"/>
  </si>
  <si>
    <t>データの利活用（BIツール）</t>
  </si>
  <si>
    <t>蓄積したデータのうち、非定型データ（カルテ記載、サマリーなど）を対象に、全文検索できる機能を有すること。</t>
    <rPh sb="46" eb="47">
      <t>ユウ</t>
    </rPh>
    <phoneticPr fontId="5"/>
  </si>
  <si>
    <t>蓄積したデータやマスターを対象に設定した条件のデータを抽出する機能を有すること。</t>
    <rPh sb="34" eb="35">
      <t>ユウ</t>
    </rPh>
    <phoneticPr fontId="5"/>
  </si>
  <si>
    <t>複数の検索キーワードは、AND、OR、NOT の指定ができ、（A and B ) or (C and D )のような抽出条件の設定ができること。</t>
  </si>
  <si>
    <t>検索結果を 期間、診療科・部署で絞り込みが行え、日付形式の条件には、別テーブル／カラムからの相対日数 を指定できること。</t>
  </si>
  <si>
    <t>出力結果の項目ごとに集計（グループ化、最大、最小、個数）の指定ができること。</t>
    <rPh sb="0" eb="2">
      <t>シュツリョク</t>
    </rPh>
    <rPh sb="2" eb="4">
      <t>ケッカ</t>
    </rPh>
    <rPh sb="5" eb="7">
      <t>コウモク</t>
    </rPh>
    <rPh sb="10" eb="12">
      <t>シュウケイ</t>
    </rPh>
    <rPh sb="17" eb="18">
      <t>カ</t>
    </rPh>
    <rPh sb="19" eb="21">
      <t>サイダイ</t>
    </rPh>
    <rPh sb="22" eb="24">
      <t>サイショウ</t>
    </rPh>
    <rPh sb="25" eb="27">
      <t>コスウ</t>
    </rPh>
    <rPh sb="29" eb="31">
      <t>シテイ</t>
    </rPh>
    <phoneticPr fontId="5"/>
  </si>
  <si>
    <t>GUI（SQL等のプログラミング不要で画面上の操作のみ）による抽出条件設定ができ、医療やDBの知識が少なくても目的の抽出が行えること。</t>
  </si>
  <si>
    <t>GUIでなく、直接SQL文を指定して抽出を行えること。</t>
  </si>
  <si>
    <t>抽出条件は名前をつけて保存できること。</t>
  </si>
  <si>
    <t>抽出したデータを集計、見える化（表やグラフで表示）し、ダッシュボードとして分析できる機能を有すること。</t>
    <rPh sb="45" eb="46">
      <t>ユウ</t>
    </rPh>
    <phoneticPr fontId="5"/>
  </si>
  <si>
    <t>分析した内容を院内で共有できる機能を有すること。</t>
    <rPh sb="18" eb="19">
      <t>ユウ</t>
    </rPh>
    <phoneticPr fontId="5"/>
  </si>
  <si>
    <t>ユーザーの追加は、定期的に電子カルテシステムと連携を行い、自動で登録が行えること。また、ユーザー、グループ単位に参照可能な院内システムの選別（テーブル単位でアクセス権の指定）ができること。</t>
    <rPh sb="9" eb="12">
      <t>テイキテキ</t>
    </rPh>
    <rPh sb="23" eb="25">
      <t>レンケイ</t>
    </rPh>
    <rPh sb="26" eb="27">
      <t>オコナ</t>
    </rPh>
    <rPh sb="29" eb="31">
      <t>ジドウ</t>
    </rPh>
    <rPh sb="32" eb="34">
      <t>トウロク</t>
    </rPh>
    <rPh sb="35" eb="36">
      <t>オコナ</t>
    </rPh>
    <phoneticPr fontId="5"/>
  </si>
  <si>
    <t>市大病院群の全職員が利用できるライセンスを有すること。</t>
    <rPh sb="6" eb="7">
      <t>ゼン</t>
    </rPh>
    <rPh sb="7" eb="9">
      <t>ショクイン</t>
    </rPh>
    <rPh sb="10" eb="12">
      <t>リヨウ</t>
    </rPh>
    <rPh sb="21" eb="22">
      <t>ユウ</t>
    </rPh>
    <phoneticPr fontId="5"/>
  </si>
  <si>
    <t>テーブルやビューの追加、編集を行う機能を有すること。</t>
    <rPh sb="17" eb="19">
      <t>キノウ</t>
    </rPh>
    <phoneticPr fontId="5"/>
  </si>
  <si>
    <t>抽出、分析したデータや集計結果をインポート、エクスポートする機能を有すること。</t>
    <rPh sb="11" eb="13">
      <t>シュウケイ</t>
    </rPh>
    <rPh sb="13" eb="15">
      <t>ケッカ</t>
    </rPh>
    <rPh sb="30" eb="32">
      <t>キノウ</t>
    </rPh>
    <phoneticPr fontId="5"/>
  </si>
  <si>
    <t>類義語辞書を作成する機能を有し、文字列検索において、類義語にて検索できる機能を有すること。</t>
    <rPh sb="13" eb="14">
      <t>ユウ</t>
    </rPh>
    <rPh sb="16" eb="19">
      <t>モジレツ</t>
    </rPh>
    <rPh sb="19" eb="21">
      <t>ケンサク</t>
    </rPh>
    <rPh sb="26" eb="29">
      <t>ルイギゴ</t>
    </rPh>
    <rPh sb="31" eb="33">
      <t>ケンサク</t>
    </rPh>
    <rPh sb="36" eb="38">
      <t>キノウ</t>
    </rPh>
    <rPh sb="39" eb="40">
      <t>ユウ</t>
    </rPh>
    <phoneticPr fontId="5"/>
  </si>
  <si>
    <t>２０種以上のプリセットコンテンツ（テンプレート）を標準搭載すること。</t>
  </si>
  <si>
    <t>一定時間操作がない場合に、自動的にログアウトする機能を有すること。</t>
  </si>
  <si>
    <t>アクセスログを確認することで、ユーザーのログイン、利用した機能などを確認することができること。</t>
  </si>
  <si>
    <t>共有ファイルサーバ</t>
    <rPh sb="0" eb="2">
      <t>キョウユウ</t>
    </rPh>
    <phoneticPr fontId="5"/>
  </si>
  <si>
    <t>前述のAPI、Excel、BIツールにて出力した結果を病院情報システムの端末から共有できる仕組みを有すること。</t>
    <rPh sb="0" eb="2">
      <t>ゼンジュツ</t>
    </rPh>
    <rPh sb="20" eb="22">
      <t>シュツリョク</t>
    </rPh>
    <rPh sb="24" eb="26">
      <t>ケッカ</t>
    </rPh>
    <rPh sb="27" eb="31">
      <t>ビョウインジョウホウ</t>
    </rPh>
    <rPh sb="36" eb="38">
      <t>タンマツ</t>
    </rPh>
    <phoneticPr fontId="5"/>
  </si>
  <si>
    <t>その他の要件</t>
    <rPh sb="2" eb="3">
      <t>タ</t>
    </rPh>
    <rPh sb="4" eb="6">
      <t>ヨウケン</t>
    </rPh>
    <phoneticPr fontId="0"/>
  </si>
  <si>
    <t>納品物</t>
    <rPh sb="0" eb="2">
      <t>ノウヒン</t>
    </rPh>
    <rPh sb="2" eb="3">
      <t>ブツ</t>
    </rPh>
    <phoneticPr fontId="5"/>
  </si>
  <si>
    <t>A</t>
  </si>
  <si>
    <t>B</t>
  </si>
  <si>
    <t>C</t>
  </si>
  <si>
    <t>D</t>
  </si>
  <si>
    <t>E</t>
  </si>
  <si>
    <t xml:space="preserve">PowerQueryの機能を利用し、以下の帳票出力が行えること。
</t>
    <rPh sb="11" eb="13">
      <t>キノウ</t>
    </rPh>
    <rPh sb="14" eb="16">
      <t>リヨウ</t>
    </rPh>
    <rPh sb="18" eb="20">
      <t>イカ</t>
    </rPh>
    <rPh sb="21" eb="25">
      <t>チョウヒョウシュツリョク</t>
    </rPh>
    <rPh sb="26" eb="27">
      <t>オコナ</t>
    </rPh>
    <phoneticPr fontId="5"/>
  </si>
  <si>
    <t>外来一覧</t>
  </si>
  <si>
    <t>入院一覧（稼働率、予定入院含む）</t>
  </si>
  <si>
    <t>化学療法一覧</t>
  </si>
  <si>
    <t>各種検査一覧</t>
  </si>
  <si>
    <t>手術一覧</t>
  </si>
  <si>
    <t>NEWSスコア判定支援</t>
  </si>
  <si>
    <t>がん登録（ケースファインディング）</t>
  </si>
  <si>
    <t>治験ケースファインディング</t>
  </si>
  <si>
    <t>症例データベース</t>
  </si>
  <si>
    <t>算定支援</t>
  </si>
  <si>
    <t>病床管理</t>
  </si>
  <si>
    <t>薬品管理</t>
  </si>
  <si>
    <t>入院診療単価（円）</t>
  </si>
  <si>
    <t>外来診療単価（円）</t>
  </si>
  <si>
    <t>病床稼働率（%）</t>
  </si>
  <si>
    <t>新入院患者数（人）</t>
  </si>
  <si>
    <t>外来患者数（人）</t>
  </si>
  <si>
    <t>手術件数</t>
  </si>
  <si>
    <t>救急車搬入数、応需率</t>
  </si>
  <si>
    <t>DPCⅡ退院率（％）</t>
  </si>
  <si>
    <t>CT件数（件）</t>
  </si>
  <si>
    <t>MR件数（件）</t>
  </si>
  <si>
    <t>紹介患者数（人）</t>
  </si>
  <si>
    <t>紹介率（%）</t>
  </si>
  <si>
    <t>逆紹介患者数（人）</t>
  </si>
  <si>
    <t>クリニカルパス適応率（％）</t>
  </si>
  <si>
    <t>入院診療収入（千円）</t>
  </si>
  <si>
    <t>外来診療収入（千円）</t>
  </si>
  <si>
    <t>診療収入（千円）（入院診療収入＋外来診療収入）</t>
  </si>
  <si>
    <t>医薬品費（千円）</t>
  </si>
  <si>
    <t>材料費（千円）</t>
  </si>
  <si>
    <t>医薬材料費（千円）</t>
  </si>
  <si>
    <t>医薬材料費比率（％）（医薬材料費÷診療収入÷消費税）</t>
  </si>
  <si>
    <t>医薬品費比率（％）（医薬品費÷診療収入÷消費税）</t>
  </si>
  <si>
    <t>材料費比率（％）（材料費÷診療収入÷消費税）</t>
  </si>
  <si>
    <t>人件費（千円）</t>
  </si>
  <si>
    <t>人件費比率（％）（人件費÷診療収入）</t>
  </si>
  <si>
    <t>XML形式について、新たに変換・蓄積する際に、蓄積済のデータ（NeoChart形式など）と同じ意味合いのデータの場合、タグ名を同じく変換し、蓄積すること。</t>
    <rPh sb="3" eb="5">
      <t>ケイシキ</t>
    </rPh>
    <rPh sb="10" eb="11">
      <t>アラ</t>
    </rPh>
    <rPh sb="13" eb="15">
      <t>ヘンカン</t>
    </rPh>
    <rPh sb="16" eb="18">
      <t>チクセキ</t>
    </rPh>
    <rPh sb="20" eb="21">
      <t>サイ</t>
    </rPh>
    <rPh sb="39" eb="41">
      <t>ケイシキ</t>
    </rPh>
    <phoneticPr fontId="5"/>
  </si>
  <si>
    <t>電子カルテや医事会計システム、各種部門システムを含め、標準形式（SDM形式）に変換できないデータについては、レプリケーションを行い、RawDataでの蓄積を行うこと。蓄積を行うデータに関しては、各システムが公開しているDBやDWHを対象とする。</t>
    <rPh sb="0" eb="2">
      <t>デンシ</t>
    </rPh>
    <rPh sb="6" eb="10">
      <t>イジカイケイ</t>
    </rPh>
    <rPh sb="27" eb="31">
      <t>ヒョウジュンケイシキ</t>
    </rPh>
    <rPh sb="35" eb="37">
      <t>ケイシキ</t>
    </rPh>
    <rPh sb="39" eb="41">
      <t>ヘンカン</t>
    </rPh>
    <rPh sb="63" eb="64">
      <t>オコナ</t>
    </rPh>
    <rPh sb="75" eb="77">
      <t>チクセキ</t>
    </rPh>
    <rPh sb="78" eb="79">
      <t>オコナ</t>
    </rPh>
    <phoneticPr fontId="5"/>
  </si>
  <si>
    <t>導入実績</t>
    <rPh sb="0" eb="4">
      <t>ドウニュウジッセキ</t>
    </rPh>
    <phoneticPr fontId="5"/>
  </si>
  <si>
    <t>プロジェクト推進</t>
    <rPh sb="6" eb="8">
      <t>スイシン</t>
    </rPh>
    <phoneticPr fontId="5"/>
  </si>
  <si>
    <t>ユーザーがシステムを十分に活用できるよう、期間は概ね1～3ケ月間とし、全体の操作研修とは別に、統合データベースとしての操作教育を行うこと。</t>
    <rPh sb="35" eb="37">
      <t>ゼンタイ</t>
    </rPh>
    <rPh sb="38" eb="42">
      <t>ソウサケンシュウ</t>
    </rPh>
    <rPh sb="44" eb="45">
      <t>ベツ</t>
    </rPh>
    <rPh sb="47" eb="49">
      <t>トウゴウ</t>
    </rPh>
    <phoneticPr fontId="5"/>
  </si>
  <si>
    <t>稼働後の支援・保守体制</t>
    <rPh sb="0" eb="2">
      <t>カドウ</t>
    </rPh>
    <rPh sb="2" eb="3">
      <t>ゴ</t>
    </rPh>
    <rPh sb="4" eb="6">
      <t>シエン</t>
    </rPh>
    <rPh sb="7" eb="9">
      <t>ホシュ</t>
    </rPh>
    <rPh sb="9" eb="11">
      <t>タイセイ</t>
    </rPh>
    <phoneticPr fontId="5"/>
  </si>
  <si>
    <t>記載のデータ変換および格納について、名古屋市立大学病院にて、2004年から標準形式（SDM形式）とXML形式（NeoChart形式など）にて蓄積しているデータに関しても同一テーブルに移行し、当該テーブルで連続的にデータが取得できること。</t>
    <rPh sb="0" eb="2">
      <t>キサイ</t>
    </rPh>
    <rPh sb="6" eb="8">
      <t>ヘンカン</t>
    </rPh>
    <rPh sb="11" eb="13">
      <t>カクノウ</t>
    </rPh>
    <rPh sb="18" eb="27">
      <t>ナゴヤシリツダイガクビョウイン</t>
    </rPh>
    <rPh sb="34" eb="35">
      <t>ネン</t>
    </rPh>
    <rPh sb="37" eb="41">
      <t>ヒョウジュンケイシキ</t>
    </rPh>
    <rPh sb="52" eb="54">
      <t>ケイシキ</t>
    </rPh>
    <rPh sb="70" eb="72">
      <t>チクセキ</t>
    </rPh>
    <rPh sb="80" eb="81">
      <t>カン</t>
    </rPh>
    <rPh sb="84" eb="86">
      <t>ドウイツ</t>
    </rPh>
    <rPh sb="91" eb="93">
      <t>イコウ</t>
    </rPh>
    <rPh sb="95" eb="97">
      <t>トウガイ</t>
    </rPh>
    <rPh sb="102" eb="105">
      <t>レンゾクテキ</t>
    </rPh>
    <rPh sb="110" eb="112">
      <t>シュトク</t>
    </rPh>
    <phoneticPr fontId="5"/>
  </si>
  <si>
    <t xml:space="preserve">プロジェクト完了時には、以下のドキュメントを納品すること。
・導入標準スケジュール ( WBS )、プロジェクト計画書
・システム全体構成図
・システム基本設計書
・インターフェース仕様書
・データベース設計書（テーブル定義書含む）
・ER図
・テスト仕様書兼成績書
・打合せ議事録
・操作マニュアル
・運用管理マニュアル
・保守マニュアル及び保守利用のルールに関する書類
</t>
    <rPh sb="6" eb="8">
      <t>カンリョウ</t>
    </rPh>
    <rPh sb="8" eb="9">
      <t>ジ</t>
    </rPh>
    <rPh sb="12" eb="14">
      <t>イカ</t>
    </rPh>
    <rPh sb="22" eb="24">
      <t>ノウヒン</t>
    </rPh>
    <rPh sb="56" eb="59">
      <t>ケイカクショ</t>
    </rPh>
    <rPh sb="76" eb="81">
      <t>キホンセッケイショ</t>
    </rPh>
    <rPh sb="102" eb="105">
      <t>セッケイショ</t>
    </rPh>
    <rPh sb="110" eb="113">
      <t>テイギショ</t>
    </rPh>
    <rPh sb="113" eb="114">
      <t>フク</t>
    </rPh>
    <rPh sb="120" eb="121">
      <t>ズ</t>
    </rPh>
    <rPh sb="129" eb="130">
      <t>ケン</t>
    </rPh>
    <rPh sb="130" eb="133">
      <t>セイセキショ</t>
    </rPh>
    <phoneticPr fontId="5"/>
  </si>
  <si>
    <t xml:space="preserve">医事システム関連の以下のデータについて、蓄積すること。
・稼働額（会計カード）
・入退院歴（請求ベース）
・レセプト（RECEIPTC.UKE）
・返戻内訳書
・増減点連絡書
・返戻データ（RECEIPTD.HEN）
・再審査データ（RECEIPTD.SAH）
・査定一覧
</t>
    <rPh sb="0" eb="2">
      <t>イジ</t>
    </rPh>
    <rPh sb="6" eb="8">
      <t>カンレン</t>
    </rPh>
    <rPh sb="9" eb="11">
      <t>イカ</t>
    </rPh>
    <rPh sb="20" eb="22">
      <t>チクセキ</t>
    </rPh>
    <phoneticPr fontId="5"/>
  </si>
  <si>
    <t>様式5 仕様書兼回答書1-6_共通_統合データベース（回答状況）</t>
    <rPh sb="0" eb="2">
      <t>ヨウシキ</t>
    </rPh>
    <rPh sb="4" eb="7">
      <t>シヨウショ</t>
    </rPh>
    <rPh sb="7" eb="8">
      <t>ケン</t>
    </rPh>
    <rPh sb="8" eb="10">
      <t>カイトウ</t>
    </rPh>
    <rPh sb="10" eb="11">
      <t>ショ</t>
    </rPh>
    <rPh sb="15" eb="17">
      <t>キョウツウ</t>
    </rPh>
    <rPh sb="18" eb="20">
      <t>トウゴウ</t>
    </rPh>
    <rPh sb="27" eb="29">
      <t>カイトウ</t>
    </rPh>
    <rPh sb="29" eb="31">
      <t>ジョウキョウ</t>
    </rPh>
    <phoneticPr fontId="14"/>
  </si>
  <si>
    <t>様式5 仕様書兼回答書1-6_共通_統合データベース</t>
    <phoneticPr fontId="5"/>
  </si>
  <si>
    <t>金額
（円・税抜）</t>
    <rPh sb="0" eb="2">
      <t>キンガク</t>
    </rPh>
    <rPh sb="4" eb="5">
      <t>エン</t>
    </rPh>
    <rPh sb="6" eb="7">
      <t>ゼイ</t>
    </rPh>
    <rPh sb="7" eb="8">
      <t>ヌ</t>
    </rPh>
    <phoneticPr fontId="9"/>
  </si>
  <si>
    <t>統合データベース</t>
    <phoneticPr fontId="5"/>
  </si>
  <si>
    <t>基盤ミドルウェア要件</t>
  </si>
  <si>
    <t>レポート一覧（既読管理含む）</t>
  </si>
  <si>
    <t>費用調整の上で今後の追加を想定する帳票等は以下のとおり。</t>
  </si>
  <si>
    <t>重症度、医療・看護必要度</t>
  </si>
  <si>
    <t>PowerQueryと、Power BI Desktopを利用し、ダッシュボードとして以下の帳票出力が行えること。</t>
  </si>
  <si>
    <t>各診療科で設定したクリニカルインディケーター</t>
  </si>
  <si>
    <t>Excelを活用した帳票出力は、１イベント１行で表現するものとし、複数のデータ出力が必要な項目については、カンマ区切りにて出力をおこなうこと。</t>
  </si>
  <si>
    <t>以下の帳票出力が行え、グラフ化し表示するダッシュボードを構築すること。</t>
  </si>
  <si>
    <t>利用できるユーザごとにアクセス権の制御が可能であること。</t>
  </si>
  <si>
    <t>アプリケーションサーバ基本要件に記載のミドルウェア製品を用いたシステム開発実績を有すること。</t>
  </si>
  <si>
    <t>将来の拡張に備え、アプリケーションサーバ基本要件に記載のミドルウェア製品と電子カルテシステムとの連携実績を有すること。ここでいう連携実績は、オーダ種毎の連携ではなく、各病院情報システムのデータやインターフェース機能を統合した環境を構築した実績をさす。</t>
  </si>
  <si>
    <t>複数病院でのデータ統合の構築実績を有すること。</t>
  </si>
  <si>
    <t>アプリケーションサーバ基本要件に記載のミドルウェア製品は、提案時点で製品化されていること。</t>
  </si>
  <si>
    <t>問い合わせやトラブル発生時における一次対応窓口を設けること。</t>
  </si>
  <si>
    <t>プログラムおよびアプリケーションサーバ基本要件に記載のミドルウェア製品の不具合については速やかに対応すること。また、上記に関する作業については、導入ベンダーが責任を持って実施すること。</t>
  </si>
  <si>
    <t xml:space="preserve">前項に示される1つのFactデータベースに対する相互接続性については、データベースの拡張機能としての専用ミドルウェア機能を有すること。「専用」とは、データベースとミドルウェア間の通信のオーバーヘッドを無くすため、これら2つが異なる製品ではなく、ミドルウェアがデータベースを包含する形の一体構造であることを指す。
</t>
    <rPh sb="0" eb="2">
      <t>ゼンコウ</t>
    </rPh>
    <rPh sb="3" eb="4">
      <t>シメ</t>
    </rPh>
    <rPh sb="21" eb="22">
      <t>タイ</t>
    </rPh>
    <rPh sb="24" eb="26">
      <t>ソウゴ</t>
    </rPh>
    <rPh sb="26" eb="29">
      <t>セツゾクセイ</t>
    </rPh>
    <rPh sb="42" eb="44">
      <t>カクチョウ</t>
    </rPh>
    <rPh sb="44" eb="46">
      <t>キノウ</t>
    </rPh>
    <rPh sb="50" eb="52">
      <t>センヨウ</t>
    </rPh>
    <rPh sb="58" eb="60">
      <t>キノウ</t>
    </rPh>
    <rPh sb="61" eb="62">
      <t>ユウ</t>
    </rPh>
    <rPh sb="68" eb="70">
      <t>センヨウ</t>
    </rPh>
    <rPh sb="87" eb="88">
      <t>アイダ</t>
    </rPh>
    <rPh sb="89" eb="91">
      <t>ツウシン</t>
    </rPh>
    <rPh sb="100" eb="101">
      <t>ナ</t>
    </rPh>
    <rPh sb="112" eb="113">
      <t>コト</t>
    </rPh>
    <rPh sb="115" eb="117">
      <t>セイヒン</t>
    </rPh>
    <rPh sb="136" eb="138">
      <t>ホウガン</t>
    </rPh>
    <rPh sb="140" eb="141">
      <t>カタチ</t>
    </rPh>
    <rPh sb="142" eb="144">
      <t>イッタイ</t>
    </rPh>
    <rPh sb="144" eb="146">
      <t>コウゾウ</t>
    </rPh>
    <rPh sb="152" eb="153">
      <t>サ</t>
    </rPh>
    <phoneticPr fontId="4"/>
  </si>
  <si>
    <t>バックアップデータは、ディスクへのバックアップだけでなく、磁気テープへの出力が可能なこと。</t>
    <phoneticPr fontId="5"/>
  </si>
  <si>
    <t xml:space="preserve">電子カルテシステム、部門システム、医事会計システム等の病院情報システムが個別に管理しているデータを統合的に、抽出・読込、変換・加工、分析・ビジュアル化及びダッシュボード等の表示・レポート作成が可能な統合データベースを構築する。
このため、統合データベースでは各病院情報システム連携で用いられる項番２－１－３「接続インタフェース機能」に記載のI/F機能により集約したデータの活用を行うこと。
</t>
    <rPh sb="86" eb="88">
      <t>ヒョウジ</t>
    </rPh>
    <rPh sb="93" eb="95">
      <t>サクセイ</t>
    </rPh>
    <rPh sb="96" eb="98">
      <t>カノウ</t>
    </rPh>
    <rPh sb="99" eb="101">
      <t>トウゴウ</t>
    </rPh>
    <rPh sb="108" eb="110">
      <t>コウチク</t>
    </rPh>
    <rPh sb="119" eb="121">
      <t>トウゴウ</t>
    </rPh>
    <rPh sb="129" eb="130">
      <t>カク</t>
    </rPh>
    <rPh sb="130" eb="134">
      <t>ビョウインジョウホウ</t>
    </rPh>
    <rPh sb="138" eb="140">
      <t>レンケイ</t>
    </rPh>
    <rPh sb="141" eb="142">
      <t>モチ</t>
    </rPh>
    <rPh sb="146" eb="148">
      <t>コウバン</t>
    </rPh>
    <rPh sb="167" eb="169">
      <t>キサイ</t>
    </rPh>
    <rPh sb="173" eb="175">
      <t>キノウ</t>
    </rPh>
    <rPh sb="178" eb="180">
      <t>シュウヤク</t>
    </rPh>
    <rPh sb="186" eb="188">
      <t>カツヨウ</t>
    </rPh>
    <rPh sb="189" eb="190">
      <t>オコナ</t>
    </rPh>
    <phoneticPr fontId="0"/>
  </si>
  <si>
    <t xml:space="preserve">DPC関連の以下のデータについて、蓄積すること。
・様式１
・様式３
・様式４
・Dファイル
・EFファイル
・Hファイル
</t>
    <rPh sb="3" eb="5">
      <t>カンレン</t>
    </rPh>
    <rPh sb="6" eb="8">
      <t>イカ</t>
    </rPh>
    <rPh sb="17" eb="19">
      <t>チクセキ</t>
    </rPh>
    <phoneticPr fontId="5"/>
  </si>
  <si>
    <t>ビジネス・アクティビティ・モニタリング機能を有すること。また、これらのログの保存期間は稼働後７年間分を保存できるものとする。但し、想定外にログのデータ容量が増加した場合は当院、及び関連するベンダー間で協議の上、対応を検討・決定するものとする。</t>
  </si>
  <si>
    <t xml:space="preserve">システムへのアクセス及びFHIR変換の実施など動作内容についてのロギング機能を有すること。また、これらのログの保存期間は稼働後７年間分を保存できるものとする。但し、想定外にログのデータ容量が増加した場合は当院、及び関連するベンダー間で協議の上、対応を検討・決定するものとする。
</t>
  </si>
  <si>
    <t>各システムとのデータ取得・連携方式については、当院が求める方式・頻度（リアルタイム性を含む）で対応できること。</t>
    <phoneticPr fontId="5"/>
  </si>
  <si>
    <t xml:space="preserve">電子カルテシステムや医事会計システム等の病院情報システムから、以下のマスタを定期的に取り込むこと。厚生労働省やその他団体が公開しているマスターについては手動での取り込みとする。
・ユーザ情報
・薬品マスター
・検査マスター
・病名マスター
・物流マスター
・医事マスター
・厚生労働省等が公開しているマスター（診療情報提供サービス、MEDIS、JAHIS、診断群分類、薬価基準収載品目リスト及び後発医薬品に関する情報、一般名処方マスタなど）
・その他当院が指定したマスター
</t>
    <rPh sb="31" eb="33">
      <t>イカ</t>
    </rPh>
    <rPh sb="38" eb="41">
      <t>テイキテキ</t>
    </rPh>
    <rPh sb="42" eb="43">
      <t>ト</t>
    </rPh>
    <rPh sb="44" eb="45">
      <t>コ</t>
    </rPh>
    <rPh sb="57" eb="58">
      <t>タ</t>
    </rPh>
    <rPh sb="58" eb="60">
      <t>ダンタイ</t>
    </rPh>
    <rPh sb="76" eb="78">
      <t>シュドウ</t>
    </rPh>
    <rPh sb="80" eb="81">
      <t>ト</t>
    </rPh>
    <rPh sb="82" eb="83">
      <t>コ</t>
    </rPh>
    <rPh sb="93" eb="95">
      <t>ジョウホウ</t>
    </rPh>
    <rPh sb="97" eb="99">
      <t>ヤクヒン</t>
    </rPh>
    <rPh sb="105" eb="107">
      <t>ケンサ</t>
    </rPh>
    <rPh sb="113" eb="115">
      <t>ビョウメイ</t>
    </rPh>
    <rPh sb="121" eb="123">
      <t>ブツリュウ</t>
    </rPh>
    <rPh sb="129" eb="131">
      <t>イジ</t>
    </rPh>
    <rPh sb="137" eb="142">
      <t>コウセイロウドウショウ</t>
    </rPh>
    <rPh sb="142" eb="143">
      <t>トウ</t>
    </rPh>
    <rPh sb="144" eb="146">
      <t>コウカイ</t>
    </rPh>
    <rPh sb="155" eb="161">
      <t>シンリョウジョウホウテイキョウ</t>
    </rPh>
    <rPh sb="224" eb="225">
      <t>タ</t>
    </rPh>
    <rPh sb="228" eb="230">
      <t>シテイ</t>
    </rPh>
    <phoneticPr fontId="0"/>
  </si>
  <si>
    <t xml:space="preserve">以下に記載のデータに関しては、データを変換し、データベースへ格納を行うこと。
・患者（プロファイル）・病歴（病名および診断名）
・入退院歴（移動情報）・受診歴
・オーダ（依頼情報）（処方、注射、検体検査、細菌検査、病理検査、放射線検査、生理検査、内視鏡検査、輸血・製剤、手術、リハビリ、処置、指導料等）
・オーダ（実施情報）（算定歴、材料、薬品、副作用、コメント等を含む）
・レポート（放射線、病理、生理等）
・テンプレート
・マスタ一式
・薬歴
・検歴
・病棟マップ
・シート情報（記事）
・手術（麻酔記録含む） 
・物流（請求実績、消費実績、払出実績、仕入実績、仕入価格、破損実績、返却実績含む）
・アクセスログ（ユーザログイン情報等）
・その他当院が指定したデータ
</t>
    <rPh sb="0" eb="2">
      <t>イカ</t>
    </rPh>
    <rPh sb="3" eb="5">
      <t>キサイ</t>
    </rPh>
    <rPh sb="10" eb="11">
      <t>カン</t>
    </rPh>
    <rPh sb="19" eb="21">
      <t>ヘンカン</t>
    </rPh>
    <rPh sb="30" eb="32">
      <t>カクノウ</t>
    </rPh>
    <rPh sb="33" eb="34">
      <t>オコナ</t>
    </rPh>
    <phoneticPr fontId="5"/>
  </si>
  <si>
    <t>その他当院が指定した帳票</t>
  </si>
  <si>
    <t>部門システム等を追加した際に、当院側でテーブルやカラムの追加が行えること。</t>
    <rPh sb="6" eb="7">
      <t>トウ</t>
    </rPh>
    <phoneticPr fontId="5"/>
  </si>
  <si>
    <t>アプリケーションサーバ基本要件に記載のミドルウェア製品は、日本国内の当院同規模以上の大学病院において現在稼働している実績を有すること。</t>
  </si>
  <si>
    <t>会議体は2週間に１回（当院もしくはWeb会議にて）、導入ベンダーより当院に対して進捗状況の報告を行うこと。</t>
    <phoneticPr fontId="5"/>
  </si>
  <si>
    <t>リモート保守体制を確保すること。
なお、リモート環境については当院またはネットワークベンダーにて環境を構築する。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</si>
</sst>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6"/>
      <name val="メイリオ"/>
      <family val="3"/>
      <charset val="128"/>
    </font>
    <font>
      <sz val="6"/>
      <name val="游ゴシック"/>
      <family val="3"/>
      <charset val="128"/>
      <scheme val="minor"/>
    </font>
    <font>
      <sz val="11"/>
      <name val="メイリオ"/>
      <family val="3"/>
      <charset val="128"/>
    </font>
    <font>
      <sz val="11"/>
      <color theme="1"/>
      <name val="メイリオ"/>
      <family val="3"/>
      <charset val="128"/>
    </font>
    <font>
      <sz val="10"/>
      <name val="Meiryo UI"/>
      <family val="3"/>
      <charset val="128"/>
    </font>
    <font>
      <sz val="6"/>
      <name val="ＭＳ Ｐゴシック"/>
      <family val="3"/>
      <charset val="128"/>
    </font>
    <font>
      <sz val="11"/>
      <name val="ＭＳ Ｐゴシック"/>
      <family val="3"/>
      <charset val="128"/>
    </font>
    <font>
      <sz val="11"/>
      <name val="Meiryo UI"/>
      <family val="3"/>
      <charset val="128"/>
    </font>
    <font>
      <sz val="11"/>
      <color indexed="8"/>
      <name val="ＭＳ Ｐゴシック"/>
      <family val="3"/>
      <charset val="128"/>
    </font>
    <font>
      <sz val="11"/>
      <name val="游ゴシック"/>
      <family val="2"/>
      <scheme val="minor"/>
    </font>
    <font>
      <sz val="6"/>
      <name val="游ゴシック"/>
      <family val="2"/>
      <charset val="128"/>
      <scheme val="minor"/>
    </font>
    <font>
      <sz val="11"/>
      <color theme="1"/>
      <name val="ＭＳ Ｐゴシック"/>
      <family val="2"/>
      <charset val="128"/>
    </font>
    <font>
      <b/>
      <sz val="12"/>
      <color theme="1"/>
      <name val="Meiryo UI"/>
      <family val="3"/>
      <charset val="128"/>
    </font>
    <font>
      <sz val="10"/>
      <name val="Arial"/>
      <family val="2"/>
    </font>
    <font>
      <sz val="14"/>
      <name val="メイリオ"/>
      <family val="3"/>
      <charset val="128"/>
    </font>
    <font>
      <sz val="14"/>
      <name val="Meiryo UI"/>
      <family val="3"/>
      <charset val="128"/>
    </font>
    <font>
      <sz val="14"/>
      <color theme="1"/>
      <name val="メイリオ"/>
      <family val="3"/>
      <charset val="128"/>
    </font>
    <font>
      <sz val="14"/>
      <color theme="1"/>
      <name val="游ゴシック"/>
      <family val="2"/>
      <scheme val="minor"/>
    </font>
    <font>
      <sz val="12"/>
      <color theme="1"/>
      <name val="Meiryo UI"/>
      <family val="3"/>
      <charset val="128"/>
    </font>
    <font>
      <sz val="10"/>
      <name val="メイリオ"/>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10" fillId="0" borderId="0"/>
    <xf numFmtId="0" fontId="12" fillId="0" borderId="0">
      <alignment vertical="center"/>
    </xf>
    <xf numFmtId="0" fontId="15" fillId="0" borderId="0">
      <alignment vertical="center"/>
    </xf>
    <xf numFmtId="0" fontId="10" fillId="0" borderId="0">
      <alignment vertical="center"/>
    </xf>
    <xf numFmtId="0" fontId="2" fillId="0" borderId="0">
      <alignment vertical="center"/>
    </xf>
    <xf numFmtId="0" fontId="1" fillId="0" borderId="0">
      <alignment vertical="center"/>
    </xf>
    <xf numFmtId="0" fontId="17" fillId="0" borderId="0"/>
    <xf numFmtId="0" fontId="10" fillId="0" borderId="0">
      <alignment vertical="center"/>
    </xf>
  </cellStyleXfs>
  <cellXfs count="58">
    <xf numFmtId="0" fontId="0" fillId="0" borderId="0" xfId="0"/>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top"/>
      <protection locked="0"/>
    </xf>
    <xf numFmtId="0" fontId="7" fillId="0" borderId="0" xfId="0" applyFont="1" applyAlignment="1">
      <alignment horizontal="left" vertical="center"/>
    </xf>
    <xf numFmtId="0" fontId="6" fillId="0" borderId="0" xfId="0" applyFont="1" applyAlignment="1" applyProtection="1">
      <alignment horizontal="center" vertical="center"/>
      <protection locked="0"/>
    </xf>
    <xf numFmtId="0" fontId="16" fillId="0" borderId="0" xfId="7" applyFont="1">
      <alignment vertical="center"/>
    </xf>
    <xf numFmtId="0" fontId="11" fillId="0" borderId="0" xfId="8" applyFont="1"/>
    <xf numFmtId="0" fontId="8" fillId="0" borderId="0" xfId="8" applyFont="1"/>
    <xf numFmtId="0" fontId="8" fillId="0" borderId="0" xfId="8" applyFont="1" applyAlignment="1">
      <alignment horizontal="center"/>
    </xf>
    <xf numFmtId="0" fontId="8" fillId="8" borderId="1" xfId="8" applyFont="1" applyFill="1" applyBorder="1" applyAlignment="1">
      <alignment horizontal="center"/>
    </xf>
    <xf numFmtId="0" fontId="8" fillId="8" borderId="1" xfId="9" applyFont="1" applyFill="1" applyBorder="1" applyAlignment="1">
      <alignment horizontal="center" vertical="top" wrapText="1"/>
    </xf>
    <xf numFmtId="0" fontId="8" fillId="9" borderId="1" xfId="8" applyFont="1" applyFill="1" applyBorder="1"/>
    <xf numFmtId="0" fontId="8" fillId="9" borderId="1" xfId="9" applyFont="1" applyFill="1" applyBorder="1" applyAlignment="1">
      <alignment horizontal="center" vertical="top" wrapText="1"/>
    </xf>
    <xf numFmtId="0" fontId="8" fillId="9" borderId="1" xfId="8" applyFont="1" applyFill="1" applyBorder="1" applyAlignment="1">
      <alignment horizontal="center" vertical="center"/>
    </xf>
    <xf numFmtId="0" fontId="8" fillId="0" borderId="1" xfId="8" applyFont="1" applyBorder="1"/>
    <xf numFmtId="0" fontId="8" fillId="10" borderId="1" xfId="8" applyFont="1" applyFill="1" applyBorder="1"/>
    <xf numFmtId="5" fontId="8" fillId="10" borderId="1" xfId="8" applyNumberFormat="1" applyFont="1" applyFill="1" applyBorder="1"/>
    <xf numFmtId="0" fontId="8" fillId="10" borderId="1" xfId="8" applyFont="1" applyFill="1" applyBorder="1" applyAlignment="1">
      <alignment horizontal="center" vertical="center"/>
    </xf>
    <xf numFmtId="0" fontId="8" fillId="0" borderId="0" xfId="8" applyFont="1" applyAlignment="1">
      <alignment horizontal="right"/>
    </xf>
    <xf numFmtId="5" fontId="8" fillId="0" borderId="0" xfId="8" applyNumberFormat="1" applyFont="1"/>
    <xf numFmtId="0" fontId="6" fillId="0" borderId="0" xfId="0" applyFont="1" applyAlignment="1" applyProtection="1">
      <alignment horizontal="center" vertical="top"/>
      <protection locked="0"/>
    </xf>
    <xf numFmtId="0" fontId="13" fillId="0" borderId="0" xfId="0" applyFont="1" applyAlignment="1">
      <alignment horizontal="center" vertical="top"/>
    </xf>
    <xf numFmtId="0" fontId="13" fillId="0" borderId="0" xfId="0" applyFont="1" applyAlignment="1">
      <alignment horizontal="left" vertical="top"/>
    </xf>
    <xf numFmtId="5" fontId="6" fillId="0" borderId="0" xfId="0" applyNumberFormat="1" applyFont="1" applyAlignment="1" applyProtection="1">
      <alignment horizontal="right" vertical="top"/>
      <protection locked="0"/>
    </xf>
    <xf numFmtId="5" fontId="13" fillId="0" borderId="0" xfId="0" applyNumberFormat="1" applyFont="1" applyAlignment="1">
      <alignment horizontal="right" vertical="top"/>
    </xf>
    <xf numFmtId="0" fontId="18" fillId="2" borderId="2"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4" xfId="0" applyFont="1" applyFill="1" applyBorder="1" applyAlignment="1" applyProtection="1">
      <alignment vertical="center"/>
      <protection locked="0"/>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protection locked="0"/>
    </xf>
    <xf numFmtId="0" fontId="20" fillId="0" borderId="0" xfId="0" applyFont="1" applyAlignment="1">
      <alignment horizontal="left" vertical="center"/>
    </xf>
    <xf numFmtId="0" fontId="18" fillId="4" borderId="2" xfId="0" applyFont="1" applyFill="1" applyBorder="1" applyAlignment="1" applyProtection="1">
      <alignment horizontal="left" vertical="top" wrapText="1"/>
      <protection locked="0"/>
    </xf>
    <xf numFmtId="0" fontId="19" fillId="5" borderId="1" xfId="1" applyFont="1" applyFill="1" applyBorder="1" applyAlignment="1" applyProtection="1">
      <alignment horizontal="center" vertical="top"/>
      <protection locked="0"/>
    </xf>
    <xf numFmtId="0" fontId="19" fillId="5" borderId="1" xfId="1" applyFont="1" applyFill="1" applyBorder="1" applyAlignment="1" applyProtection="1">
      <alignment horizontal="left" vertical="top" wrapText="1"/>
      <protection locked="0"/>
    </xf>
    <xf numFmtId="5" fontId="19" fillId="5" borderId="1" xfId="1" applyNumberFormat="1" applyFont="1" applyFill="1" applyBorder="1" applyAlignment="1" applyProtection="1">
      <alignment horizontal="right" vertical="top" wrapText="1"/>
      <protection locked="0"/>
    </xf>
    <xf numFmtId="0" fontId="21" fillId="0" borderId="0" xfId="0" applyFont="1"/>
    <xf numFmtId="0" fontId="18" fillId="7" borderId="2" xfId="0" applyFont="1" applyFill="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9" fillId="0" borderId="1" xfId="1" applyFont="1" applyBorder="1" applyAlignment="1" applyProtection="1">
      <alignment horizontal="center" vertical="top"/>
      <protection locked="0"/>
    </xf>
    <xf numFmtId="0" fontId="19" fillId="0" borderId="1" xfId="1" applyFont="1" applyBorder="1" applyAlignment="1" applyProtection="1">
      <alignment horizontal="left" vertical="top" wrapText="1"/>
      <protection locked="0"/>
    </xf>
    <xf numFmtId="5" fontId="19" fillId="0" borderId="1" xfId="1" applyNumberFormat="1" applyFont="1" applyBorder="1" applyAlignment="1" applyProtection="1">
      <alignment horizontal="right" vertical="top" wrapText="1"/>
      <protection locked="0"/>
    </xf>
    <xf numFmtId="0" fontId="18" fillId="11" borderId="2" xfId="0" applyFont="1" applyFill="1" applyBorder="1" applyAlignment="1" applyProtection="1">
      <alignment horizontal="left" vertical="top" wrapText="1"/>
      <protection locked="0"/>
    </xf>
    <xf numFmtId="0" fontId="18" fillId="11" borderId="1" xfId="0" applyFont="1" applyFill="1" applyBorder="1" applyAlignment="1" applyProtection="1">
      <alignment horizontal="left" vertical="top" wrapText="1"/>
      <protection locked="0"/>
    </xf>
    <xf numFmtId="0" fontId="22" fillId="0" borderId="0" xfId="7" applyFont="1">
      <alignment vertical="center"/>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right" vertical="center" wrapText="1"/>
      <protection locked="0"/>
    </xf>
    <xf numFmtId="0" fontId="18" fillId="0" borderId="0" xfId="0" applyFont="1" applyAlignment="1" applyProtection="1">
      <alignment horizontal="center" vertical="top"/>
      <protection locked="0"/>
    </xf>
    <xf numFmtId="0" fontId="18" fillId="0" borderId="0" xfId="0" applyFont="1" applyAlignment="1" applyProtection="1">
      <alignment horizontal="left" vertical="top"/>
      <protection locked="0"/>
    </xf>
    <xf numFmtId="5" fontId="18" fillId="0" borderId="0" xfId="0" applyNumberFormat="1" applyFont="1" applyAlignment="1" applyProtection="1">
      <alignment horizontal="right" vertical="top"/>
      <protection locked="0"/>
    </xf>
    <xf numFmtId="0" fontId="23" fillId="4" borderId="1" xfId="0"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11" borderId="1" xfId="0" applyFont="1" applyFill="1" applyBorder="1" applyAlignment="1" applyProtection="1">
      <alignment horizontal="center" vertical="center" wrapText="1"/>
      <protection locked="0"/>
    </xf>
    <xf numFmtId="5" fontId="19" fillId="3" borderId="1" xfId="0" applyNumberFormat="1" applyFont="1" applyFill="1" applyBorder="1" applyAlignment="1" applyProtection="1">
      <alignment horizontal="center" vertical="center" wrapText="1"/>
      <protection locked="0"/>
    </xf>
  </cellXfs>
  <cellStyles count="10">
    <cellStyle name="標準" xfId="0" builtinId="0"/>
    <cellStyle name="標準 1047 2" xfId="7" xr:uid="{EB8EBF4C-C422-4DC5-BF49-ADA511D40B20}"/>
    <cellStyle name="標準 2" xfId="6" xr:uid="{259787D2-C40F-473C-ADA1-2DCE1B90C5D9}"/>
    <cellStyle name="標準 2 2" xfId="2" xr:uid="{BEE51C9A-D24C-43EE-B106-D851567A3806}"/>
    <cellStyle name="標準 2 3" xfId="9" xr:uid="{1168AFD4-0CD0-4D07-A5E5-C72E49E797E3}"/>
    <cellStyle name="標準 2 4" xfId="1" xr:uid="{5373F754-7726-4F5F-8080-76F288480EA1}"/>
    <cellStyle name="標準 2 6" xfId="5" xr:uid="{FA9AA246-E173-43AA-B790-E9F7E63D9766}"/>
    <cellStyle name="標準 3" xfId="4" xr:uid="{3587D8F2-652C-4BEA-9A15-5A8414E3BC42}"/>
    <cellStyle name="標準 3 2" xfId="3" xr:uid="{0974CB4F-A648-47B6-8A7D-1C08A8382AB1}"/>
    <cellStyle name="標準 4" xfId="8" xr:uid="{FFCAD88B-5433-46B0-8E45-1737C7FC18D0}"/>
  </cellStyles>
  <dxfs count="0"/>
  <tableStyles count="0" defaultTableStyle="TableStyleMedium2" defaultPivotStyle="PivotStyleLight16"/>
  <colors>
    <mruColors>
      <color rgb="FFFFCCFF"/>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124238</xdr:colOff>
      <xdr:row>1</xdr:row>
      <xdr:rowOff>41413</xdr:rowOff>
    </xdr:from>
    <xdr:to>
      <xdr:col>11</xdr:col>
      <xdr:colOff>546652</xdr:colOff>
      <xdr:row>22</xdr:row>
      <xdr:rowOff>49696</xdr:rowOff>
    </xdr:to>
    <xdr:sp macro="" textlink="">
      <xdr:nvSpPr>
        <xdr:cNvPr id="2" name="Text Box 1">
          <a:extLst>
            <a:ext uri="{FF2B5EF4-FFF2-40B4-BE49-F238E27FC236}">
              <a16:creationId xmlns:a16="http://schemas.microsoft.com/office/drawing/2014/main" id="{56615E08-FCB9-4628-8E91-9D15CA264D0B}"/>
            </a:ext>
          </a:extLst>
        </xdr:cNvPr>
        <xdr:cNvSpPr txBox="1">
          <a:spLocks noChangeArrowheads="1"/>
        </xdr:cNvSpPr>
      </xdr:nvSpPr>
      <xdr:spPr bwMode="auto">
        <a:xfrm>
          <a:off x="124238" y="248478"/>
          <a:ext cx="9798327" cy="4182718"/>
        </a:xfrm>
        <a:prstGeom prst="rect">
          <a:avLst/>
        </a:prstGeom>
        <a:solidFill>
          <a:schemeClr val="bg1">
            <a:lumMod val="95000"/>
          </a:schemeClr>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1" i="0" u="none" strike="noStrike" baseline="0">
              <a:solidFill>
                <a:srgbClr val="000000"/>
              </a:solidFill>
              <a:latin typeface="游ゴシック"/>
              <a:ea typeface="游ゴシック"/>
            </a:rPr>
            <a:t>回答方法</a:t>
          </a:r>
          <a:endParaRPr lang="en-US" altLang="ja-JP" sz="1100" b="1"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（１）各仕様書の各項目に対する対応可能性について、「対応可否」欄の列に下記の区分を用いて、回答を記載すること。</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A：標準機能で対応可能</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B：オプションにて対応可能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C：カスタマイズで対応可能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D：代替案で対応可能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※また、具体的な実現方法を「記述回答・備考欄」に適宜記載ください。</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E：対応不可、機能なし</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（２）回答が「</a:t>
          </a:r>
          <a:r>
            <a:rPr lang="en-US" altLang="ja-JP" sz="1100" b="0" i="0" u="none" strike="noStrike" baseline="0">
              <a:solidFill>
                <a:srgbClr val="000000"/>
              </a:solidFill>
              <a:latin typeface="游ゴシック"/>
              <a:ea typeface="游ゴシック"/>
            </a:rPr>
            <a:t>B</a:t>
          </a:r>
          <a:r>
            <a:rPr lang="ja-JP" altLang="en-US" sz="1100" b="0" i="0" u="none" strike="noStrike" baseline="0">
              <a:solidFill>
                <a:srgbClr val="000000"/>
              </a:solidFill>
              <a:latin typeface="游ゴシック"/>
              <a:ea typeface="游ゴシック"/>
            </a:rPr>
            <a:t>」もしくは「</a:t>
          </a:r>
          <a:r>
            <a:rPr lang="en-US" altLang="ja-JP" sz="1100" b="0" i="0" u="none" strike="noStrike" baseline="0">
              <a:solidFill>
                <a:srgbClr val="000000"/>
              </a:solidFill>
              <a:latin typeface="游ゴシック"/>
              <a:ea typeface="游ゴシック"/>
            </a:rPr>
            <a:t>C</a:t>
          </a:r>
          <a:r>
            <a:rPr lang="ja-JP" altLang="en-US" sz="1100" b="0" i="0" u="none" strike="noStrike" baseline="0">
              <a:solidFill>
                <a:srgbClr val="000000"/>
              </a:solidFill>
              <a:latin typeface="游ゴシック"/>
              <a:ea typeface="游ゴシック"/>
            </a:rPr>
            <a:t>」の場合、「記述回答・備考欄」欄の列に①実現可能な範囲、②他院事例をもとにした実現方法、を可能な範囲で具体的に記載すること。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（３）評価が「</a:t>
          </a:r>
          <a:r>
            <a:rPr lang="en-US" altLang="ja-JP" sz="1100" b="0" i="0" u="none" strike="noStrike" baseline="0">
              <a:solidFill>
                <a:srgbClr val="000000"/>
              </a:solidFill>
              <a:latin typeface="游ゴシック"/>
              <a:ea typeface="游ゴシック"/>
            </a:rPr>
            <a:t>D</a:t>
          </a:r>
          <a:r>
            <a:rPr lang="ja-JP" altLang="en-US" sz="1100" b="0" i="0" u="none" strike="noStrike" baseline="0">
              <a:solidFill>
                <a:srgbClr val="000000"/>
              </a:solidFill>
              <a:latin typeface="游ゴシック"/>
              <a:ea typeface="游ゴシック"/>
            </a:rPr>
            <a:t>」の場合、「記述回答・備考欄」欄の列に運用変更など、他院事例をもとにした実現方法を可能な範囲で具体的に記載すること。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（４）</a:t>
          </a:r>
          <a:r>
            <a:rPr lang="ja-JP" altLang="en-US" sz="1100" b="1" i="0" u="sng" strike="noStrike" baseline="0">
              <a:solidFill>
                <a:srgbClr val="000000"/>
              </a:solidFill>
              <a:latin typeface="游ゴシック"/>
              <a:ea typeface="游ゴシック"/>
            </a:rPr>
            <a:t>特定の医療情報システムに関する仕様項目であっても、同時に提案するシステムで要求事項に対応可能な場合は「</a:t>
          </a:r>
          <a:r>
            <a:rPr lang="en-US" altLang="ja-JP" sz="1100" b="1" i="0" u="sng" strike="noStrike" baseline="0">
              <a:solidFill>
                <a:srgbClr val="000000"/>
              </a:solidFill>
              <a:latin typeface="游ゴシック"/>
              <a:ea typeface="游ゴシック"/>
            </a:rPr>
            <a:t>A</a:t>
          </a:r>
          <a:r>
            <a:rPr lang="ja-JP" altLang="en-US" sz="1100" b="1" i="0" u="sng" strike="noStrike" baseline="0">
              <a:solidFill>
                <a:srgbClr val="000000"/>
              </a:solidFill>
              <a:latin typeface="游ゴシック"/>
              <a:ea typeface="游ゴシック"/>
            </a:rPr>
            <a:t>」として回答しても構わない（例：電子カルテの仕様項目を、ＤＷＨで対応可能な場合、等）。その際は「記述回答・備考欄」にその旨を明記するとともに、対応可能なシステム等を明記すること</a:t>
          </a:r>
          <a:r>
            <a:rPr lang="ja-JP" altLang="en-US" sz="1100" b="0" i="0" u="none" strike="noStrike" baseline="0">
              <a:solidFill>
                <a:srgbClr val="000000"/>
              </a:solidFill>
              <a:latin typeface="游ゴシック"/>
              <a:ea typeface="游ゴシック"/>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381A-06B2-4FA2-B327-3BD4AFA0B7CB}">
  <sheetPr>
    <pageSetUpPr fitToPage="1"/>
  </sheetPr>
  <dimension ref="A1:K28"/>
  <sheetViews>
    <sheetView showGridLines="0" view="pageBreakPreview" zoomScaleNormal="100" zoomScaleSheetLayoutView="100" workbookViewId="0">
      <selection activeCell="A23" sqref="A23"/>
    </sheetView>
  </sheetViews>
  <sheetFormatPr defaultRowHeight="15.75" x14ac:dyDescent="0.25"/>
  <cols>
    <col min="1" max="1" width="3.875" style="9" customWidth="1"/>
    <col min="2" max="2" width="2.625" style="9" customWidth="1"/>
    <col min="3" max="3" width="29.625" style="8" customWidth="1"/>
    <col min="4" max="8" width="10.375" style="8" customWidth="1"/>
    <col min="9" max="9" width="11.375" style="9" bestFit="1" customWidth="1"/>
    <col min="10" max="10" width="14.75" style="8" customWidth="1"/>
    <col min="11" max="16384" width="9" style="9"/>
  </cols>
  <sheetData>
    <row r="1" spans="1:2" ht="16.5" x14ac:dyDescent="0.25">
      <c r="A1" s="45" t="s">
        <v>171</v>
      </c>
      <c r="B1" s="7"/>
    </row>
    <row r="25" spans="2:11" ht="14.25" x14ac:dyDescent="0.25">
      <c r="B25" s="9" t="s">
        <v>0</v>
      </c>
      <c r="C25" s="9"/>
      <c r="D25" s="10" t="s">
        <v>1</v>
      </c>
      <c r="E25" s="10" t="s">
        <v>1</v>
      </c>
      <c r="F25" s="10" t="s">
        <v>1</v>
      </c>
      <c r="G25" s="10" t="s">
        <v>1</v>
      </c>
      <c r="H25" s="10" t="s">
        <v>1</v>
      </c>
      <c r="I25" s="10" t="s">
        <v>1</v>
      </c>
      <c r="J25" s="10" t="s">
        <v>1</v>
      </c>
    </row>
    <row r="26" spans="2:11" ht="14.25" x14ac:dyDescent="0.25">
      <c r="C26" s="11" t="s">
        <v>2</v>
      </c>
      <c r="D26" s="12" t="s">
        <v>3</v>
      </c>
      <c r="E26" s="12" t="s">
        <v>4</v>
      </c>
      <c r="F26" s="12" t="s">
        <v>5</v>
      </c>
      <c r="G26" s="12" t="s">
        <v>6</v>
      </c>
      <c r="H26" s="12" t="s">
        <v>7</v>
      </c>
      <c r="I26" s="13" t="s">
        <v>8</v>
      </c>
      <c r="J26" s="14" t="s">
        <v>9</v>
      </c>
      <c r="K26" s="15" t="s">
        <v>10</v>
      </c>
    </row>
    <row r="27" spans="2:11" ht="14.25" x14ac:dyDescent="0.25">
      <c r="C27" s="16" t="s">
        <v>174</v>
      </c>
      <c r="D27" s="16" cm="1">
        <f t="array" aca="1" ref="D27:H27" ca="1">TRANSPOSE(統合データベース!H186:H190)</f>
        <v>0</v>
      </c>
      <c r="E27" s="16">
        <f ca="1"/>
        <v>0</v>
      </c>
      <c r="F27" s="16">
        <f ca="1"/>
        <v>0</v>
      </c>
      <c r="G27" s="16">
        <f ca="1"/>
        <v>0</v>
      </c>
      <c r="H27" s="16">
        <f ca="1"/>
        <v>0</v>
      </c>
      <c r="I27" s="17">
        <f ca="1">SUM(D27:H27)</f>
        <v>0</v>
      </c>
      <c r="J27" s="18">
        <f ca="1">統合データベース!J186</f>
        <v>0</v>
      </c>
      <c r="K27" s="19">
        <v>152</v>
      </c>
    </row>
    <row r="28" spans="2:11" ht="14.25" x14ac:dyDescent="0.25">
      <c r="C28" s="20" t="s">
        <v>11</v>
      </c>
      <c r="D28" s="9">
        <f t="shared" ref="D28:J28" ca="1" si="0">SUM(D27:D27)</f>
        <v>0</v>
      </c>
      <c r="E28" s="9">
        <f t="shared" ca="1" si="0"/>
        <v>0</v>
      </c>
      <c r="F28" s="9">
        <f t="shared" ca="1" si="0"/>
        <v>0</v>
      </c>
      <c r="G28" s="9">
        <f t="shared" ca="1" si="0"/>
        <v>0</v>
      </c>
      <c r="H28" s="9">
        <f t="shared" ca="1" si="0"/>
        <v>0</v>
      </c>
      <c r="I28" s="9">
        <f t="shared" ca="1" si="0"/>
        <v>0</v>
      </c>
      <c r="J28" s="21">
        <f t="shared" ca="1" si="0"/>
        <v>0</v>
      </c>
    </row>
  </sheetData>
  <phoneticPr fontId="5"/>
  <pageMargins left="0.70866141732283472" right="0.70866141732283472" top="0.74803149606299213" bottom="0.74803149606299213" header="0.31496062992125984" footer="0.31496062992125984"/>
  <pageSetup paperSize="9" scale="61" fitToHeight="0" orientation="portrait" r:id="rId1"/>
  <headerFooter alignWithMargins="0">
    <oddHeader>&amp;L&amp;"メイリオ,レギュラー"&amp;14様式5 仕様書兼回答書1-6_共通_統合データベース</oddHeader>
    <oddFooter>&amp;P / &amp;N ページ</oddFooter>
  </headerFooter>
  <colBreaks count="1" manualBreakCount="1">
    <brk id="8"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C5914-2575-405B-8790-939F2F7C04E0}">
  <sheetPr>
    <pageSetUpPr fitToPage="1"/>
  </sheetPr>
  <dimension ref="A1:J190"/>
  <sheetViews>
    <sheetView showGridLines="0" tabSelected="1" view="pageBreakPreview" zoomScale="85" zoomScaleNormal="85" zoomScaleSheetLayoutView="85" workbookViewId="0">
      <pane ySplit="3" topLeftCell="A4" activePane="bottomLeft" state="frozen"/>
      <selection activeCell="A23" sqref="A23"/>
      <selection pane="bottomLeft" activeCell="G3" sqref="G3"/>
    </sheetView>
  </sheetViews>
  <sheetFormatPr defaultColWidth="9" defaultRowHeight="18.75" x14ac:dyDescent="0.4"/>
  <cols>
    <col min="1" max="1" width="3.5" style="6" customWidth="1"/>
    <col min="2" max="6" width="3.5" style="2" customWidth="1"/>
    <col min="7" max="7" width="100.625" style="3" customWidth="1"/>
    <col min="8" max="8" width="16.625" style="22" customWidth="1"/>
    <col min="9" max="9" width="40.625" style="4" customWidth="1"/>
    <col min="10" max="10" width="20.625" style="25" customWidth="1"/>
    <col min="11" max="11" width="3.875" style="5" customWidth="1"/>
    <col min="12" max="16384" width="9" style="5"/>
  </cols>
  <sheetData>
    <row r="1" spans="1:10" ht="24.75" x14ac:dyDescent="0.4">
      <c r="A1" s="1" t="s">
        <v>172</v>
      </c>
    </row>
    <row r="2" spans="1:10" x14ac:dyDescent="0.4">
      <c r="H2" s="23"/>
      <c r="I2" s="24"/>
      <c r="J2" s="26"/>
    </row>
    <row r="3" spans="1:10" s="32" customFormat="1" ht="50.25" customHeight="1" x14ac:dyDescent="0.4">
      <c r="A3" s="27"/>
      <c r="B3" s="28"/>
      <c r="C3" s="28" t="s">
        <v>12</v>
      </c>
      <c r="D3" s="28"/>
      <c r="E3" s="28"/>
      <c r="F3" s="29"/>
      <c r="G3" s="30" t="s">
        <v>13</v>
      </c>
      <c r="H3" s="31" t="s">
        <v>14</v>
      </c>
      <c r="I3" s="31" t="s">
        <v>15</v>
      </c>
      <c r="J3" s="57" t="s">
        <v>173</v>
      </c>
    </row>
    <row r="4" spans="1:10" s="37" customFormat="1" ht="24" x14ac:dyDescent="0.5">
      <c r="A4" s="52">
        <v>1</v>
      </c>
      <c r="B4" s="52"/>
      <c r="C4" s="52"/>
      <c r="D4" s="52"/>
      <c r="E4" s="52"/>
      <c r="F4" s="52"/>
      <c r="G4" s="33" t="s">
        <v>16</v>
      </c>
      <c r="H4" s="34"/>
      <c r="I4" s="35"/>
      <c r="J4" s="36"/>
    </row>
    <row r="5" spans="1:10" s="37" customFormat="1" ht="24" x14ac:dyDescent="0.5">
      <c r="A5" s="53">
        <v>1</v>
      </c>
      <c r="B5" s="54">
        <v>1</v>
      </c>
      <c r="C5" s="54"/>
      <c r="D5" s="54"/>
      <c r="E5" s="54"/>
      <c r="F5" s="54"/>
      <c r="G5" s="38" t="s">
        <v>17</v>
      </c>
      <c r="H5" s="34"/>
      <c r="I5" s="35"/>
      <c r="J5" s="36"/>
    </row>
    <row r="6" spans="1:10" s="37" customFormat="1" ht="45" x14ac:dyDescent="0.5">
      <c r="A6" s="53">
        <v>1</v>
      </c>
      <c r="B6" s="53">
        <v>1</v>
      </c>
      <c r="C6" s="53">
        <v>1</v>
      </c>
      <c r="D6" s="53"/>
      <c r="E6" s="53"/>
      <c r="F6" s="53"/>
      <c r="G6" s="39" t="s">
        <v>18</v>
      </c>
      <c r="H6" s="40"/>
      <c r="I6" s="41"/>
      <c r="J6" s="42"/>
    </row>
    <row r="7" spans="1:10" s="37" customFormat="1" ht="24" x14ac:dyDescent="0.5">
      <c r="A7" s="53">
        <v>1</v>
      </c>
      <c r="B7" s="53">
        <v>1</v>
      </c>
      <c r="C7" s="53">
        <v>2</v>
      </c>
      <c r="D7" s="53"/>
      <c r="E7" s="53"/>
      <c r="F7" s="53"/>
      <c r="G7" s="39" t="s">
        <v>19</v>
      </c>
      <c r="H7" s="40"/>
      <c r="I7" s="41"/>
      <c r="J7" s="42"/>
    </row>
    <row r="8" spans="1:10" s="37" customFormat="1" ht="45" x14ac:dyDescent="0.5">
      <c r="A8" s="53">
        <v>1</v>
      </c>
      <c r="B8" s="53">
        <v>1</v>
      </c>
      <c r="C8" s="53">
        <v>3</v>
      </c>
      <c r="D8" s="53"/>
      <c r="E8" s="53"/>
      <c r="F8" s="53"/>
      <c r="G8" s="39" t="s">
        <v>20</v>
      </c>
      <c r="H8" s="40"/>
      <c r="I8" s="41"/>
      <c r="J8" s="42"/>
    </row>
    <row r="9" spans="1:10" s="37" customFormat="1" ht="45" x14ac:dyDescent="0.5">
      <c r="A9" s="53">
        <v>1</v>
      </c>
      <c r="B9" s="53">
        <v>1</v>
      </c>
      <c r="C9" s="53">
        <v>4</v>
      </c>
      <c r="D9" s="53"/>
      <c r="E9" s="53"/>
      <c r="F9" s="53"/>
      <c r="G9" s="39" t="s">
        <v>21</v>
      </c>
      <c r="H9" s="40"/>
      <c r="I9" s="41"/>
      <c r="J9" s="42"/>
    </row>
    <row r="10" spans="1:10" s="37" customFormat="1" ht="45" x14ac:dyDescent="0.5">
      <c r="A10" s="53">
        <v>1</v>
      </c>
      <c r="B10" s="53">
        <v>1</v>
      </c>
      <c r="C10" s="53">
        <v>5</v>
      </c>
      <c r="D10" s="53"/>
      <c r="E10" s="53"/>
      <c r="F10" s="53"/>
      <c r="G10" s="39" t="s">
        <v>22</v>
      </c>
      <c r="H10" s="40"/>
      <c r="I10" s="41"/>
      <c r="J10" s="42"/>
    </row>
    <row r="11" spans="1:10" s="37" customFormat="1" ht="24" x14ac:dyDescent="0.5">
      <c r="A11" s="52">
        <v>2</v>
      </c>
      <c r="B11" s="52"/>
      <c r="C11" s="52"/>
      <c r="D11" s="52"/>
      <c r="E11" s="52"/>
      <c r="F11" s="52"/>
      <c r="G11" s="33" t="s">
        <v>23</v>
      </c>
      <c r="H11" s="34"/>
      <c r="I11" s="35"/>
      <c r="J11" s="36"/>
    </row>
    <row r="12" spans="1:10" s="37" customFormat="1" ht="24" x14ac:dyDescent="0.5">
      <c r="A12" s="53">
        <v>2</v>
      </c>
      <c r="B12" s="54">
        <v>1</v>
      </c>
      <c r="C12" s="54"/>
      <c r="D12" s="54"/>
      <c r="E12" s="54"/>
      <c r="F12" s="54"/>
      <c r="G12" s="38" t="s">
        <v>24</v>
      </c>
      <c r="H12" s="34"/>
      <c r="I12" s="35"/>
      <c r="J12" s="36"/>
    </row>
    <row r="13" spans="1:10" s="37" customFormat="1" ht="24" x14ac:dyDescent="0.5">
      <c r="A13" s="53">
        <v>2</v>
      </c>
      <c r="B13" s="55">
        <v>1</v>
      </c>
      <c r="C13" s="56">
        <v>1</v>
      </c>
      <c r="D13" s="56"/>
      <c r="E13" s="56"/>
      <c r="F13" s="56"/>
      <c r="G13" s="43" t="s">
        <v>175</v>
      </c>
      <c r="H13" s="34"/>
      <c r="I13" s="35"/>
      <c r="J13" s="36"/>
    </row>
    <row r="14" spans="1:10" s="37" customFormat="1" ht="67.5" x14ac:dyDescent="0.5">
      <c r="A14" s="53">
        <v>2</v>
      </c>
      <c r="B14" s="53">
        <v>1</v>
      </c>
      <c r="C14" s="53">
        <v>1</v>
      </c>
      <c r="D14" s="53">
        <v>1</v>
      </c>
      <c r="E14" s="53"/>
      <c r="F14" s="53"/>
      <c r="G14" s="39" t="s">
        <v>25</v>
      </c>
      <c r="H14" s="40"/>
      <c r="I14" s="41"/>
      <c r="J14" s="42"/>
    </row>
    <row r="15" spans="1:10" s="37" customFormat="1" ht="24" x14ac:dyDescent="0.5">
      <c r="A15" s="53">
        <v>2</v>
      </c>
      <c r="B15" s="53">
        <v>1</v>
      </c>
      <c r="C15" s="53">
        <v>1</v>
      </c>
      <c r="D15" s="53">
        <v>2</v>
      </c>
      <c r="E15" s="53"/>
      <c r="F15" s="53"/>
      <c r="G15" s="39" t="s">
        <v>26</v>
      </c>
      <c r="H15" s="40"/>
      <c r="I15" s="41"/>
      <c r="J15" s="42"/>
    </row>
    <row r="16" spans="1:10" s="37" customFormat="1" ht="45" x14ac:dyDescent="0.5">
      <c r="A16" s="53">
        <v>2</v>
      </c>
      <c r="B16" s="53">
        <v>1</v>
      </c>
      <c r="C16" s="53">
        <v>1</v>
      </c>
      <c r="D16" s="53">
        <v>3</v>
      </c>
      <c r="E16" s="53"/>
      <c r="F16" s="53"/>
      <c r="G16" s="39" t="s">
        <v>27</v>
      </c>
      <c r="H16" s="40"/>
      <c r="I16" s="41"/>
      <c r="J16" s="42"/>
    </row>
    <row r="17" spans="1:10" s="37" customFormat="1" ht="45" x14ac:dyDescent="0.5">
      <c r="A17" s="53">
        <v>2</v>
      </c>
      <c r="B17" s="53">
        <v>1</v>
      </c>
      <c r="C17" s="53">
        <v>1</v>
      </c>
      <c r="D17" s="53">
        <v>4</v>
      </c>
      <c r="E17" s="53"/>
      <c r="F17" s="53"/>
      <c r="G17" s="39" t="s">
        <v>28</v>
      </c>
      <c r="H17" s="40"/>
      <c r="I17" s="41"/>
      <c r="J17" s="42"/>
    </row>
    <row r="18" spans="1:10" s="37" customFormat="1" ht="45" x14ac:dyDescent="0.5">
      <c r="A18" s="53">
        <v>2</v>
      </c>
      <c r="B18" s="53">
        <v>1</v>
      </c>
      <c r="C18" s="53">
        <v>1</v>
      </c>
      <c r="D18" s="53">
        <v>5</v>
      </c>
      <c r="E18" s="53"/>
      <c r="F18" s="53"/>
      <c r="G18" s="39" t="s">
        <v>29</v>
      </c>
      <c r="H18" s="40"/>
      <c r="I18" s="41"/>
      <c r="J18" s="42"/>
    </row>
    <row r="19" spans="1:10" s="37" customFormat="1" ht="24" x14ac:dyDescent="0.5">
      <c r="A19" s="53">
        <v>2</v>
      </c>
      <c r="B19" s="55">
        <v>1</v>
      </c>
      <c r="C19" s="56">
        <v>2</v>
      </c>
      <c r="D19" s="56"/>
      <c r="E19" s="56"/>
      <c r="F19" s="56"/>
      <c r="G19" s="43" t="s">
        <v>30</v>
      </c>
      <c r="H19" s="34"/>
      <c r="I19" s="35"/>
      <c r="J19" s="36"/>
    </row>
    <row r="20" spans="1:10" s="37" customFormat="1" ht="45" x14ac:dyDescent="0.5">
      <c r="A20" s="53">
        <v>2</v>
      </c>
      <c r="B20" s="53">
        <v>1</v>
      </c>
      <c r="C20" s="53">
        <v>2</v>
      </c>
      <c r="D20" s="53">
        <v>1</v>
      </c>
      <c r="E20" s="53"/>
      <c r="F20" s="53"/>
      <c r="G20" s="39" t="s">
        <v>31</v>
      </c>
      <c r="H20" s="40"/>
      <c r="I20" s="41"/>
      <c r="J20" s="42"/>
    </row>
    <row r="21" spans="1:10" s="37" customFormat="1" ht="24" x14ac:dyDescent="0.5">
      <c r="A21" s="53">
        <v>2</v>
      </c>
      <c r="B21" s="53">
        <v>1</v>
      </c>
      <c r="C21" s="53">
        <v>2</v>
      </c>
      <c r="D21" s="53">
        <v>2</v>
      </c>
      <c r="E21" s="53"/>
      <c r="F21" s="53"/>
      <c r="G21" s="39" t="s">
        <v>32</v>
      </c>
      <c r="H21" s="40"/>
      <c r="I21" s="41"/>
      <c r="J21" s="42"/>
    </row>
    <row r="22" spans="1:10" s="37" customFormat="1" ht="24" x14ac:dyDescent="0.5">
      <c r="A22" s="53">
        <v>2</v>
      </c>
      <c r="B22" s="53">
        <v>1</v>
      </c>
      <c r="C22" s="53">
        <v>2</v>
      </c>
      <c r="D22" s="53">
        <v>3</v>
      </c>
      <c r="E22" s="53"/>
      <c r="F22" s="53"/>
      <c r="G22" s="39" t="s">
        <v>33</v>
      </c>
      <c r="H22" s="40"/>
      <c r="I22" s="41"/>
      <c r="J22" s="42"/>
    </row>
    <row r="23" spans="1:10" s="37" customFormat="1" ht="67.5" x14ac:dyDescent="0.5">
      <c r="A23" s="53">
        <v>2</v>
      </c>
      <c r="B23" s="53">
        <v>1</v>
      </c>
      <c r="C23" s="53">
        <v>2</v>
      </c>
      <c r="D23" s="53">
        <v>4</v>
      </c>
      <c r="E23" s="53"/>
      <c r="F23" s="53"/>
      <c r="G23" s="39" t="s">
        <v>194</v>
      </c>
      <c r="H23" s="40"/>
      <c r="I23" s="41"/>
      <c r="J23" s="42"/>
    </row>
    <row r="24" spans="1:10" s="37" customFormat="1" ht="112.5" x14ac:dyDescent="0.5">
      <c r="A24" s="53">
        <v>2</v>
      </c>
      <c r="B24" s="53">
        <v>1</v>
      </c>
      <c r="C24" s="53">
        <v>2</v>
      </c>
      <c r="D24" s="53">
        <v>5</v>
      </c>
      <c r="E24" s="53"/>
      <c r="F24" s="53"/>
      <c r="G24" s="39" t="s">
        <v>195</v>
      </c>
      <c r="H24" s="40"/>
      <c r="I24" s="41"/>
      <c r="J24" s="42"/>
    </row>
    <row r="25" spans="1:10" s="37" customFormat="1" ht="24" x14ac:dyDescent="0.5">
      <c r="A25" s="53">
        <v>2</v>
      </c>
      <c r="B25" s="55">
        <v>1</v>
      </c>
      <c r="C25" s="56">
        <v>3</v>
      </c>
      <c r="D25" s="56"/>
      <c r="E25" s="56"/>
      <c r="F25" s="56"/>
      <c r="G25" s="43" t="s">
        <v>34</v>
      </c>
      <c r="H25" s="34"/>
      <c r="I25" s="35"/>
      <c r="J25" s="36"/>
    </row>
    <row r="26" spans="1:10" s="37" customFormat="1" ht="24" x14ac:dyDescent="0.5">
      <c r="A26" s="53">
        <v>2</v>
      </c>
      <c r="B26" s="53">
        <v>1</v>
      </c>
      <c r="C26" s="53">
        <v>3</v>
      </c>
      <c r="D26" s="53">
        <v>1</v>
      </c>
      <c r="E26" s="53"/>
      <c r="F26" s="53"/>
      <c r="G26" s="39" t="s">
        <v>35</v>
      </c>
      <c r="H26" s="40"/>
      <c r="I26" s="41"/>
      <c r="J26" s="42"/>
    </row>
    <row r="27" spans="1:10" s="37" customFormat="1" ht="24" x14ac:dyDescent="0.5">
      <c r="A27" s="53">
        <v>2</v>
      </c>
      <c r="B27" s="53">
        <v>1</v>
      </c>
      <c r="C27" s="53">
        <v>3</v>
      </c>
      <c r="D27" s="53">
        <v>2</v>
      </c>
      <c r="E27" s="53"/>
      <c r="F27" s="53"/>
      <c r="G27" s="39" t="s">
        <v>36</v>
      </c>
      <c r="H27" s="40"/>
      <c r="I27" s="41"/>
      <c r="J27" s="42"/>
    </row>
    <row r="28" spans="1:10" s="37" customFormat="1" ht="24" x14ac:dyDescent="0.5">
      <c r="A28" s="53">
        <v>2</v>
      </c>
      <c r="B28" s="53">
        <v>1</v>
      </c>
      <c r="C28" s="53">
        <v>3</v>
      </c>
      <c r="D28" s="53">
        <v>3</v>
      </c>
      <c r="E28" s="53"/>
      <c r="F28" s="53"/>
      <c r="G28" s="39" t="s">
        <v>37</v>
      </c>
      <c r="H28" s="40"/>
      <c r="I28" s="41"/>
      <c r="J28" s="42"/>
    </row>
    <row r="29" spans="1:10" s="37" customFormat="1" ht="24" x14ac:dyDescent="0.5">
      <c r="A29" s="53">
        <v>2</v>
      </c>
      <c r="B29" s="53">
        <v>1</v>
      </c>
      <c r="C29" s="53">
        <v>3</v>
      </c>
      <c r="D29" s="53">
        <v>4</v>
      </c>
      <c r="E29" s="53"/>
      <c r="F29" s="53"/>
      <c r="G29" s="39" t="s">
        <v>38</v>
      </c>
      <c r="H29" s="40"/>
      <c r="I29" s="41"/>
      <c r="J29" s="42"/>
    </row>
    <row r="30" spans="1:10" s="37" customFormat="1" ht="24" x14ac:dyDescent="0.5">
      <c r="A30" s="53">
        <v>2</v>
      </c>
      <c r="B30" s="53">
        <v>1</v>
      </c>
      <c r="C30" s="53">
        <v>3</v>
      </c>
      <c r="D30" s="53">
        <v>5</v>
      </c>
      <c r="E30" s="53"/>
      <c r="F30" s="53"/>
      <c r="G30" s="39" t="s">
        <v>39</v>
      </c>
      <c r="H30" s="40"/>
      <c r="I30" s="41"/>
      <c r="J30" s="42"/>
    </row>
    <row r="31" spans="1:10" s="37" customFormat="1" ht="24" x14ac:dyDescent="0.5">
      <c r="A31" s="53">
        <v>2</v>
      </c>
      <c r="B31" s="53">
        <v>1</v>
      </c>
      <c r="C31" s="53">
        <v>3</v>
      </c>
      <c r="D31" s="53">
        <v>6</v>
      </c>
      <c r="E31" s="53"/>
      <c r="F31" s="53"/>
      <c r="G31" s="39" t="s">
        <v>40</v>
      </c>
      <c r="H31" s="40"/>
      <c r="I31" s="41"/>
      <c r="J31" s="42"/>
    </row>
    <row r="32" spans="1:10" s="37" customFormat="1" ht="24" x14ac:dyDescent="0.5">
      <c r="A32" s="53">
        <v>2</v>
      </c>
      <c r="B32" s="53">
        <v>1</v>
      </c>
      <c r="C32" s="53">
        <v>3</v>
      </c>
      <c r="D32" s="53">
        <v>7</v>
      </c>
      <c r="E32" s="53"/>
      <c r="F32" s="53"/>
      <c r="G32" s="39" t="s">
        <v>41</v>
      </c>
      <c r="H32" s="40"/>
      <c r="I32" s="41"/>
      <c r="J32" s="42"/>
    </row>
    <row r="33" spans="1:10" s="37" customFormat="1" ht="24" x14ac:dyDescent="0.5">
      <c r="A33" s="53">
        <v>2</v>
      </c>
      <c r="B33" s="53">
        <v>1</v>
      </c>
      <c r="C33" s="53">
        <v>3</v>
      </c>
      <c r="D33" s="53">
        <v>8</v>
      </c>
      <c r="E33" s="53"/>
      <c r="F33" s="53"/>
      <c r="G33" s="39" t="s">
        <v>42</v>
      </c>
      <c r="H33" s="40"/>
      <c r="I33" s="41"/>
      <c r="J33" s="42"/>
    </row>
    <row r="34" spans="1:10" s="37" customFormat="1" ht="45" x14ac:dyDescent="0.5">
      <c r="A34" s="53">
        <v>2</v>
      </c>
      <c r="B34" s="53">
        <v>1</v>
      </c>
      <c r="C34" s="53">
        <v>3</v>
      </c>
      <c r="D34" s="53">
        <v>9</v>
      </c>
      <c r="E34" s="53"/>
      <c r="F34" s="53"/>
      <c r="G34" s="39" t="s">
        <v>43</v>
      </c>
      <c r="H34" s="40"/>
      <c r="I34" s="41"/>
      <c r="J34" s="42"/>
    </row>
    <row r="35" spans="1:10" s="37" customFormat="1" ht="24" x14ac:dyDescent="0.5">
      <c r="A35" s="53">
        <v>2</v>
      </c>
      <c r="B35" s="55">
        <v>1</v>
      </c>
      <c r="C35" s="56">
        <v>4</v>
      </c>
      <c r="D35" s="56"/>
      <c r="E35" s="56"/>
      <c r="F35" s="56"/>
      <c r="G35" s="43" t="s">
        <v>44</v>
      </c>
      <c r="H35" s="34"/>
      <c r="I35" s="35"/>
      <c r="J35" s="36"/>
    </row>
    <row r="36" spans="1:10" s="37" customFormat="1" ht="45" x14ac:dyDescent="0.5">
      <c r="A36" s="53">
        <v>2</v>
      </c>
      <c r="B36" s="53">
        <v>1</v>
      </c>
      <c r="C36" s="53">
        <v>4</v>
      </c>
      <c r="D36" s="53">
        <v>1</v>
      </c>
      <c r="E36" s="53"/>
      <c r="F36" s="53"/>
      <c r="G36" s="39" t="s">
        <v>45</v>
      </c>
      <c r="H36" s="40"/>
      <c r="I36" s="41"/>
      <c r="J36" s="42"/>
    </row>
    <row r="37" spans="1:10" s="37" customFormat="1" ht="90" x14ac:dyDescent="0.5">
      <c r="A37" s="53">
        <v>2</v>
      </c>
      <c r="B37" s="53">
        <v>1</v>
      </c>
      <c r="C37" s="53">
        <v>4</v>
      </c>
      <c r="D37" s="53">
        <v>2</v>
      </c>
      <c r="E37" s="53"/>
      <c r="F37" s="53"/>
      <c r="G37" s="39" t="s">
        <v>46</v>
      </c>
      <c r="H37" s="40"/>
      <c r="I37" s="41"/>
      <c r="J37" s="42"/>
    </row>
    <row r="38" spans="1:10" s="37" customFormat="1" ht="24" x14ac:dyDescent="0.5">
      <c r="A38" s="53">
        <v>2</v>
      </c>
      <c r="B38" s="53">
        <v>1</v>
      </c>
      <c r="C38" s="53">
        <v>4</v>
      </c>
      <c r="D38" s="53">
        <v>3</v>
      </c>
      <c r="E38" s="53"/>
      <c r="F38" s="53"/>
      <c r="G38" s="39" t="s">
        <v>47</v>
      </c>
      <c r="H38" s="40"/>
      <c r="I38" s="41"/>
      <c r="J38" s="42"/>
    </row>
    <row r="39" spans="1:10" s="37" customFormat="1" ht="45" x14ac:dyDescent="0.5">
      <c r="A39" s="53">
        <v>2</v>
      </c>
      <c r="B39" s="53">
        <v>1</v>
      </c>
      <c r="C39" s="53">
        <v>4</v>
      </c>
      <c r="D39" s="53">
        <v>4</v>
      </c>
      <c r="E39" s="53"/>
      <c r="F39" s="53"/>
      <c r="G39" s="39" t="s">
        <v>48</v>
      </c>
      <c r="H39" s="40"/>
      <c r="I39" s="41"/>
      <c r="J39" s="42"/>
    </row>
    <row r="40" spans="1:10" s="37" customFormat="1" ht="24" x14ac:dyDescent="0.5">
      <c r="A40" s="53">
        <v>2</v>
      </c>
      <c r="B40" s="53">
        <v>1</v>
      </c>
      <c r="C40" s="53">
        <v>4</v>
      </c>
      <c r="D40" s="53">
        <v>5</v>
      </c>
      <c r="E40" s="53"/>
      <c r="F40" s="53"/>
      <c r="G40" s="39" t="s">
        <v>49</v>
      </c>
      <c r="H40" s="40"/>
      <c r="I40" s="41"/>
      <c r="J40" s="42"/>
    </row>
    <row r="41" spans="1:10" s="37" customFormat="1" ht="45" x14ac:dyDescent="0.5">
      <c r="A41" s="53">
        <v>2</v>
      </c>
      <c r="B41" s="53">
        <v>1</v>
      </c>
      <c r="C41" s="53">
        <v>4</v>
      </c>
      <c r="D41" s="53">
        <v>6</v>
      </c>
      <c r="E41" s="53"/>
      <c r="F41" s="53"/>
      <c r="G41" s="39" t="s">
        <v>50</v>
      </c>
      <c r="H41" s="40"/>
      <c r="I41" s="41"/>
      <c r="J41" s="42"/>
    </row>
    <row r="42" spans="1:10" s="37" customFormat="1" ht="45" x14ac:dyDescent="0.5">
      <c r="A42" s="53">
        <v>2</v>
      </c>
      <c r="B42" s="53">
        <v>1</v>
      </c>
      <c r="C42" s="53">
        <v>4</v>
      </c>
      <c r="D42" s="53">
        <v>7</v>
      </c>
      <c r="E42" s="53"/>
      <c r="F42" s="53"/>
      <c r="G42" s="39" t="s">
        <v>51</v>
      </c>
      <c r="H42" s="40"/>
      <c r="I42" s="41"/>
      <c r="J42" s="42"/>
    </row>
    <row r="43" spans="1:10" s="37" customFormat="1" ht="67.5" x14ac:dyDescent="0.5">
      <c r="A43" s="53">
        <v>2</v>
      </c>
      <c r="B43" s="53">
        <v>1</v>
      </c>
      <c r="C43" s="53">
        <v>4</v>
      </c>
      <c r="D43" s="53">
        <v>8</v>
      </c>
      <c r="E43" s="53"/>
      <c r="F43" s="53"/>
      <c r="G43" s="39" t="s">
        <v>52</v>
      </c>
      <c r="H43" s="40"/>
      <c r="I43" s="41"/>
      <c r="J43" s="42"/>
    </row>
    <row r="44" spans="1:10" s="37" customFormat="1" ht="112.5" x14ac:dyDescent="0.5">
      <c r="A44" s="53">
        <v>2</v>
      </c>
      <c r="B44" s="53">
        <v>1</v>
      </c>
      <c r="C44" s="53">
        <v>4</v>
      </c>
      <c r="D44" s="53">
        <v>9</v>
      </c>
      <c r="E44" s="53"/>
      <c r="F44" s="53"/>
      <c r="G44" s="39" t="s">
        <v>190</v>
      </c>
      <c r="H44" s="40"/>
      <c r="I44" s="41"/>
      <c r="J44" s="42"/>
    </row>
    <row r="45" spans="1:10" s="37" customFormat="1" ht="24" x14ac:dyDescent="0.5">
      <c r="A45" s="53">
        <v>2</v>
      </c>
      <c r="B45" s="55">
        <v>1</v>
      </c>
      <c r="C45" s="56">
        <v>5</v>
      </c>
      <c r="D45" s="56"/>
      <c r="E45" s="56"/>
      <c r="F45" s="56"/>
      <c r="G45" s="43" t="s">
        <v>53</v>
      </c>
      <c r="H45" s="34"/>
      <c r="I45" s="35"/>
      <c r="J45" s="36"/>
    </row>
    <row r="46" spans="1:10" s="37" customFormat="1" ht="24" x14ac:dyDescent="0.5">
      <c r="A46" s="53">
        <v>2</v>
      </c>
      <c r="B46" s="53">
        <v>1</v>
      </c>
      <c r="C46" s="53">
        <v>5</v>
      </c>
      <c r="D46" s="53">
        <v>1</v>
      </c>
      <c r="E46" s="53"/>
      <c r="F46" s="53"/>
      <c r="G46" s="39" t="s">
        <v>54</v>
      </c>
      <c r="H46" s="40"/>
      <c r="I46" s="41"/>
      <c r="J46" s="42"/>
    </row>
    <row r="47" spans="1:10" s="37" customFormat="1" ht="45" x14ac:dyDescent="0.5">
      <c r="A47" s="53">
        <v>2</v>
      </c>
      <c r="B47" s="53">
        <v>1</v>
      </c>
      <c r="C47" s="53">
        <v>5</v>
      </c>
      <c r="D47" s="53">
        <v>2</v>
      </c>
      <c r="E47" s="53"/>
      <c r="F47" s="53"/>
      <c r="G47" s="39" t="s">
        <v>55</v>
      </c>
      <c r="H47" s="40"/>
      <c r="I47" s="41"/>
      <c r="J47" s="42"/>
    </row>
    <row r="48" spans="1:10" s="37" customFormat="1" ht="45" x14ac:dyDescent="0.5">
      <c r="A48" s="53">
        <v>2</v>
      </c>
      <c r="B48" s="53">
        <v>1</v>
      </c>
      <c r="C48" s="53">
        <v>5</v>
      </c>
      <c r="D48" s="53">
        <v>3</v>
      </c>
      <c r="E48" s="53"/>
      <c r="F48" s="53"/>
      <c r="G48" s="39" t="s">
        <v>56</v>
      </c>
      <c r="H48" s="40"/>
      <c r="I48" s="41"/>
      <c r="J48" s="42"/>
    </row>
    <row r="49" spans="1:10" s="37" customFormat="1" ht="45" x14ac:dyDescent="0.5">
      <c r="A49" s="53">
        <v>2</v>
      </c>
      <c r="B49" s="53">
        <v>1</v>
      </c>
      <c r="C49" s="53">
        <v>5</v>
      </c>
      <c r="D49" s="53">
        <v>4</v>
      </c>
      <c r="E49" s="53"/>
      <c r="F49" s="53"/>
      <c r="G49" s="39" t="s">
        <v>57</v>
      </c>
      <c r="H49" s="40"/>
      <c r="I49" s="41"/>
      <c r="J49" s="42"/>
    </row>
    <row r="50" spans="1:10" s="37" customFormat="1" ht="45" x14ac:dyDescent="0.5">
      <c r="A50" s="53">
        <v>2</v>
      </c>
      <c r="B50" s="53">
        <v>1</v>
      </c>
      <c r="C50" s="53">
        <v>5</v>
      </c>
      <c r="D50" s="53">
        <v>5</v>
      </c>
      <c r="E50" s="53"/>
      <c r="F50" s="53"/>
      <c r="G50" s="39" t="s">
        <v>58</v>
      </c>
      <c r="H50" s="40"/>
      <c r="I50" s="41"/>
      <c r="J50" s="42"/>
    </row>
    <row r="51" spans="1:10" s="37" customFormat="1" ht="24" x14ac:dyDescent="0.5">
      <c r="A51" s="53">
        <v>2</v>
      </c>
      <c r="B51" s="53">
        <v>1</v>
      </c>
      <c r="C51" s="53">
        <v>5</v>
      </c>
      <c r="D51" s="53">
        <v>6</v>
      </c>
      <c r="E51" s="53"/>
      <c r="F51" s="53"/>
      <c r="G51" s="39" t="s">
        <v>59</v>
      </c>
      <c r="H51" s="40"/>
      <c r="I51" s="41"/>
      <c r="J51" s="42"/>
    </row>
    <row r="52" spans="1:10" s="37" customFormat="1" ht="45" x14ac:dyDescent="0.5">
      <c r="A52" s="53">
        <v>2</v>
      </c>
      <c r="B52" s="53">
        <v>1</v>
      </c>
      <c r="C52" s="53">
        <v>5</v>
      </c>
      <c r="D52" s="53">
        <v>7</v>
      </c>
      <c r="E52" s="53"/>
      <c r="F52" s="53"/>
      <c r="G52" s="39" t="s">
        <v>60</v>
      </c>
      <c r="H52" s="40"/>
      <c r="I52" s="41"/>
      <c r="J52" s="42"/>
    </row>
    <row r="53" spans="1:10" s="37" customFormat="1" ht="45" x14ac:dyDescent="0.5">
      <c r="A53" s="53">
        <v>2</v>
      </c>
      <c r="B53" s="53">
        <v>1</v>
      </c>
      <c r="C53" s="53">
        <v>5</v>
      </c>
      <c r="D53" s="53">
        <v>8</v>
      </c>
      <c r="E53" s="53"/>
      <c r="F53" s="53"/>
      <c r="G53" s="39" t="s">
        <v>191</v>
      </c>
      <c r="H53" s="40"/>
      <c r="I53" s="41"/>
      <c r="J53" s="42"/>
    </row>
    <row r="54" spans="1:10" s="37" customFormat="1" ht="24" x14ac:dyDescent="0.5">
      <c r="A54" s="53">
        <v>2</v>
      </c>
      <c r="B54" s="55">
        <v>1</v>
      </c>
      <c r="C54" s="56">
        <v>6</v>
      </c>
      <c r="D54" s="56"/>
      <c r="E54" s="56"/>
      <c r="F54" s="56"/>
      <c r="G54" s="43" t="s">
        <v>61</v>
      </c>
      <c r="H54" s="34"/>
      <c r="I54" s="35"/>
      <c r="J54" s="36"/>
    </row>
    <row r="55" spans="1:10" s="37" customFormat="1" ht="45" x14ac:dyDescent="0.5">
      <c r="A55" s="53">
        <v>2</v>
      </c>
      <c r="B55" s="53">
        <v>1</v>
      </c>
      <c r="C55" s="53">
        <v>6</v>
      </c>
      <c r="D55" s="53">
        <v>1</v>
      </c>
      <c r="E55" s="53"/>
      <c r="F55" s="53"/>
      <c r="G55" s="39" t="s">
        <v>62</v>
      </c>
      <c r="H55" s="40"/>
      <c r="I55" s="41"/>
      <c r="J55" s="42"/>
    </row>
    <row r="56" spans="1:10" s="37" customFormat="1" ht="24" x14ac:dyDescent="0.5">
      <c r="A56" s="53">
        <v>2</v>
      </c>
      <c r="B56" s="53">
        <v>1</v>
      </c>
      <c r="C56" s="53">
        <v>6</v>
      </c>
      <c r="D56" s="53">
        <v>2</v>
      </c>
      <c r="E56" s="53"/>
      <c r="F56" s="53"/>
      <c r="G56" s="39" t="s">
        <v>63</v>
      </c>
      <c r="H56" s="40"/>
      <c r="I56" s="41"/>
      <c r="J56" s="42"/>
    </row>
    <row r="57" spans="1:10" s="37" customFormat="1" ht="24" x14ac:dyDescent="0.5">
      <c r="A57" s="53">
        <v>2</v>
      </c>
      <c r="B57" s="53">
        <v>1</v>
      </c>
      <c r="C57" s="53">
        <v>6</v>
      </c>
      <c r="D57" s="53">
        <v>3</v>
      </c>
      <c r="E57" s="53"/>
      <c r="F57" s="53"/>
      <c r="G57" s="39" t="s">
        <v>64</v>
      </c>
      <c r="H57" s="40"/>
      <c r="I57" s="41"/>
      <c r="J57" s="42"/>
    </row>
    <row r="58" spans="1:10" s="37" customFormat="1" ht="24" x14ac:dyDescent="0.5">
      <c r="A58" s="53">
        <v>2</v>
      </c>
      <c r="B58" s="54">
        <v>3</v>
      </c>
      <c r="C58" s="54"/>
      <c r="D58" s="54"/>
      <c r="E58" s="54"/>
      <c r="F58" s="54"/>
      <c r="G58" s="38" t="s">
        <v>65</v>
      </c>
      <c r="H58" s="34"/>
      <c r="I58" s="35"/>
      <c r="J58" s="36"/>
    </row>
    <row r="59" spans="1:10" s="37" customFormat="1" ht="24" x14ac:dyDescent="0.5">
      <c r="A59" s="53">
        <v>2</v>
      </c>
      <c r="B59" s="55">
        <v>3</v>
      </c>
      <c r="C59" s="56">
        <v>1</v>
      </c>
      <c r="D59" s="56"/>
      <c r="E59" s="56"/>
      <c r="F59" s="56"/>
      <c r="G59" s="43" t="s">
        <v>66</v>
      </c>
      <c r="H59" s="34"/>
      <c r="I59" s="35"/>
      <c r="J59" s="36"/>
    </row>
    <row r="60" spans="1:10" s="37" customFormat="1" ht="157.5" x14ac:dyDescent="0.5">
      <c r="A60" s="53">
        <v>2</v>
      </c>
      <c r="B60" s="55">
        <v>3</v>
      </c>
      <c r="C60" s="53">
        <v>1</v>
      </c>
      <c r="D60" s="53">
        <v>1</v>
      </c>
      <c r="E60" s="53"/>
      <c r="F60" s="53"/>
      <c r="G60" s="39" t="s">
        <v>192</v>
      </c>
      <c r="H60" s="40"/>
      <c r="I60" s="41"/>
      <c r="J60" s="42"/>
    </row>
    <row r="61" spans="1:10" s="37" customFormat="1" ht="67.5" x14ac:dyDescent="0.5">
      <c r="A61" s="53">
        <v>2</v>
      </c>
      <c r="B61" s="55">
        <v>3</v>
      </c>
      <c r="C61" s="53">
        <v>1</v>
      </c>
      <c r="D61" s="53">
        <v>2</v>
      </c>
      <c r="E61" s="53"/>
      <c r="F61" s="53"/>
      <c r="G61" s="39" t="s">
        <v>67</v>
      </c>
      <c r="H61" s="40"/>
      <c r="I61" s="41"/>
      <c r="J61" s="42"/>
    </row>
    <row r="62" spans="1:10" s="37" customFormat="1" ht="67.5" x14ac:dyDescent="0.5">
      <c r="A62" s="53">
        <v>2</v>
      </c>
      <c r="B62" s="55">
        <v>3</v>
      </c>
      <c r="C62" s="53">
        <v>1</v>
      </c>
      <c r="D62" s="53">
        <v>3</v>
      </c>
      <c r="E62" s="53"/>
      <c r="F62" s="53"/>
      <c r="G62" s="39" t="s">
        <v>68</v>
      </c>
      <c r="H62" s="40"/>
      <c r="I62" s="41"/>
      <c r="J62" s="42"/>
    </row>
    <row r="63" spans="1:10" s="37" customFormat="1" ht="45" x14ac:dyDescent="0.5">
      <c r="A63" s="53">
        <v>2</v>
      </c>
      <c r="B63" s="55">
        <v>3</v>
      </c>
      <c r="C63" s="53">
        <v>1</v>
      </c>
      <c r="D63" s="53">
        <v>4</v>
      </c>
      <c r="E63" s="53"/>
      <c r="F63" s="53"/>
      <c r="G63" s="39" t="s">
        <v>69</v>
      </c>
      <c r="H63" s="40"/>
      <c r="I63" s="41"/>
      <c r="J63" s="42"/>
    </row>
    <row r="64" spans="1:10" s="37" customFormat="1" ht="67.5" x14ac:dyDescent="0.5">
      <c r="A64" s="53">
        <v>2</v>
      </c>
      <c r="B64" s="55">
        <v>3</v>
      </c>
      <c r="C64" s="53">
        <v>1</v>
      </c>
      <c r="D64" s="53">
        <v>5</v>
      </c>
      <c r="E64" s="53"/>
      <c r="F64" s="53"/>
      <c r="G64" s="39" t="s">
        <v>70</v>
      </c>
      <c r="H64" s="40"/>
      <c r="I64" s="41"/>
      <c r="J64" s="42"/>
    </row>
    <row r="65" spans="1:10" s="37" customFormat="1" ht="45" x14ac:dyDescent="0.5">
      <c r="A65" s="53">
        <v>2</v>
      </c>
      <c r="B65" s="55">
        <v>3</v>
      </c>
      <c r="C65" s="53">
        <v>1</v>
      </c>
      <c r="D65" s="53">
        <v>6</v>
      </c>
      <c r="E65" s="53"/>
      <c r="F65" s="53"/>
      <c r="G65" s="39" t="s">
        <v>71</v>
      </c>
      <c r="H65" s="40"/>
      <c r="I65" s="41"/>
      <c r="J65" s="42"/>
    </row>
    <row r="66" spans="1:10" s="37" customFormat="1" ht="45" x14ac:dyDescent="0.5">
      <c r="A66" s="53">
        <v>2</v>
      </c>
      <c r="B66" s="55">
        <v>3</v>
      </c>
      <c r="C66" s="53">
        <v>1</v>
      </c>
      <c r="D66" s="53">
        <v>7</v>
      </c>
      <c r="E66" s="53"/>
      <c r="F66" s="53"/>
      <c r="G66" s="39" t="s">
        <v>196</v>
      </c>
      <c r="H66" s="40"/>
      <c r="I66" s="41"/>
      <c r="J66" s="42"/>
    </row>
    <row r="67" spans="1:10" s="37" customFormat="1" ht="45" x14ac:dyDescent="0.5">
      <c r="A67" s="53">
        <v>2</v>
      </c>
      <c r="B67" s="55">
        <v>3</v>
      </c>
      <c r="C67" s="53">
        <v>1</v>
      </c>
      <c r="D67" s="53">
        <v>8</v>
      </c>
      <c r="E67" s="53"/>
      <c r="F67" s="53"/>
      <c r="G67" s="39" t="s">
        <v>72</v>
      </c>
      <c r="H67" s="40"/>
      <c r="I67" s="41"/>
      <c r="J67" s="42"/>
    </row>
    <row r="68" spans="1:10" s="37" customFormat="1" ht="45" x14ac:dyDescent="0.5">
      <c r="A68" s="53">
        <v>2</v>
      </c>
      <c r="B68" s="55">
        <v>3</v>
      </c>
      <c r="C68" s="53">
        <v>1</v>
      </c>
      <c r="D68" s="53">
        <v>9</v>
      </c>
      <c r="E68" s="53"/>
      <c r="F68" s="53"/>
      <c r="G68" s="39" t="s">
        <v>73</v>
      </c>
      <c r="H68" s="40"/>
      <c r="I68" s="41"/>
      <c r="J68" s="42"/>
    </row>
    <row r="69" spans="1:10" s="37" customFormat="1" ht="24" x14ac:dyDescent="0.5">
      <c r="A69" s="53">
        <v>2</v>
      </c>
      <c r="B69" s="55">
        <v>3</v>
      </c>
      <c r="C69" s="53">
        <v>1</v>
      </c>
      <c r="D69" s="53">
        <v>10</v>
      </c>
      <c r="E69" s="53"/>
      <c r="F69" s="53"/>
      <c r="G69" s="39" t="s">
        <v>74</v>
      </c>
      <c r="H69" s="40"/>
      <c r="I69" s="41"/>
      <c r="J69" s="42"/>
    </row>
    <row r="70" spans="1:10" s="37" customFormat="1" ht="24" x14ac:dyDescent="0.5">
      <c r="A70" s="53">
        <v>2</v>
      </c>
      <c r="B70" s="55">
        <v>3</v>
      </c>
      <c r="C70" s="53">
        <v>1</v>
      </c>
      <c r="D70" s="53">
        <v>11</v>
      </c>
      <c r="E70" s="53"/>
      <c r="F70" s="53"/>
      <c r="G70" s="39" t="s">
        <v>75</v>
      </c>
      <c r="H70" s="40"/>
      <c r="I70" s="41"/>
      <c r="J70" s="42"/>
    </row>
    <row r="71" spans="1:10" s="37" customFormat="1" ht="24" x14ac:dyDescent="0.5">
      <c r="A71" s="53">
        <v>2</v>
      </c>
      <c r="B71" s="55">
        <v>3</v>
      </c>
      <c r="C71" s="53">
        <v>1</v>
      </c>
      <c r="D71" s="53">
        <v>12</v>
      </c>
      <c r="E71" s="53"/>
      <c r="F71" s="53"/>
      <c r="G71" s="39" t="s">
        <v>76</v>
      </c>
      <c r="H71" s="40"/>
      <c r="I71" s="41"/>
      <c r="J71" s="42"/>
    </row>
    <row r="72" spans="1:10" s="37" customFormat="1" ht="24" x14ac:dyDescent="0.5">
      <c r="A72" s="53">
        <v>2</v>
      </c>
      <c r="B72" s="55">
        <v>3</v>
      </c>
      <c r="C72" s="56">
        <v>2</v>
      </c>
      <c r="D72" s="56"/>
      <c r="E72" s="56"/>
      <c r="F72" s="56"/>
      <c r="G72" s="43" t="s">
        <v>77</v>
      </c>
      <c r="H72" s="34"/>
      <c r="I72" s="35"/>
      <c r="J72" s="36"/>
    </row>
    <row r="73" spans="1:10" s="37" customFormat="1" ht="24" x14ac:dyDescent="0.5">
      <c r="A73" s="53">
        <v>2</v>
      </c>
      <c r="B73" s="55">
        <v>3</v>
      </c>
      <c r="C73" s="53">
        <v>2</v>
      </c>
      <c r="D73" s="53">
        <v>1</v>
      </c>
      <c r="E73" s="53"/>
      <c r="F73" s="53"/>
      <c r="G73" s="39" t="s">
        <v>78</v>
      </c>
      <c r="H73" s="40"/>
      <c r="I73" s="41"/>
      <c r="J73" s="42"/>
    </row>
    <row r="74" spans="1:10" s="37" customFormat="1" ht="337.5" x14ac:dyDescent="0.5">
      <c r="A74" s="53">
        <v>2</v>
      </c>
      <c r="B74" s="55">
        <v>3</v>
      </c>
      <c r="C74" s="53">
        <v>2</v>
      </c>
      <c r="D74" s="53">
        <v>2</v>
      </c>
      <c r="E74" s="53"/>
      <c r="F74" s="53"/>
      <c r="G74" s="39" t="s">
        <v>197</v>
      </c>
      <c r="H74" s="40"/>
      <c r="I74" s="41"/>
      <c r="J74" s="42"/>
    </row>
    <row r="75" spans="1:10" s="37" customFormat="1" ht="24" x14ac:dyDescent="0.5">
      <c r="A75" s="53">
        <v>2</v>
      </c>
      <c r="B75" s="55">
        <v>3</v>
      </c>
      <c r="C75" s="56">
        <v>3</v>
      </c>
      <c r="D75" s="56"/>
      <c r="E75" s="56"/>
      <c r="F75" s="56"/>
      <c r="G75" s="43" t="s">
        <v>79</v>
      </c>
      <c r="H75" s="34"/>
      <c r="I75" s="35"/>
      <c r="J75" s="36"/>
    </row>
    <row r="76" spans="1:10" s="37" customFormat="1" ht="409.5" x14ac:dyDescent="0.5">
      <c r="A76" s="53">
        <v>2</v>
      </c>
      <c r="B76" s="55">
        <v>3</v>
      </c>
      <c r="C76" s="53">
        <v>3</v>
      </c>
      <c r="D76" s="53">
        <v>1</v>
      </c>
      <c r="E76" s="53"/>
      <c r="F76" s="53"/>
      <c r="G76" s="39" t="s">
        <v>198</v>
      </c>
      <c r="H76" s="40"/>
      <c r="I76" s="41"/>
      <c r="J76" s="42"/>
    </row>
    <row r="77" spans="1:10" s="37" customFormat="1" ht="45" x14ac:dyDescent="0.5">
      <c r="A77" s="53">
        <v>2</v>
      </c>
      <c r="B77" s="55">
        <v>3</v>
      </c>
      <c r="C77" s="53">
        <v>3</v>
      </c>
      <c r="D77" s="53">
        <v>2</v>
      </c>
      <c r="E77" s="53"/>
      <c r="F77" s="53"/>
      <c r="G77" s="39" t="s">
        <v>80</v>
      </c>
      <c r="H77" s="40"/>
      <c r="I77" s="41"/>
      <c r="J77" s="42"/>
    </row>
    <row r="78" spans="1:10" s="37" customFormat="1" ht="45" x14ac:dyDescent="0.5">
      <c r="A78" s="53">
        <v>2</v>
      </c>
      <c r="B78" s="55">
        <v>3</v>
      </c>
      <c r="C78" s="53">
        <v>3</v>
      </c>
      <c r="D78" s="53">
        <v>3</v>
      </c>
      <c r="E78" s="53"/>
      <c r="F78" s="53"/>
      <c r="G78" s="39" t="s">
        <v>81</v>
      </c>
      <c r="H78" s="40"/>
      <c r="I78" s="41"/>
      <c r="J78" s="42"/>
    </row>
    <row r="79" spans="1:10" s="37" customFormat="1" ht="202.5" x14ac:dyDescent="0.5">
      <c r="A79" s="53">
        <v>2</v>
      </c>
      <c r="B79" s="55">
        <v>3</v>
      </c>
      <c r="C79" s="53">
        <v>3</v>
      </c>
      <c r="D79" s="53">
        <v>4</v>
      </c>
      <c r="E79" s="53"/>
      <c r="F79" s="53"/>
      <c r="G79" s="39" t="s">
        <v>193</v>
      </c>
      <c r="H79" s="40"/>
      <c r="I79" s="41"/>
      <c r="J79" s="42"/>
    </row>
    <row r="80" spans="1:10" s="37" customFormat="1" ht="247.5" x14ac:dyDescent="0.5">
      <c r="A80" s="53">
        <v>2</v>
      </c>
      <c r="B80" s="55">
        <v>3</v>
      </c>
      <c r="C80" s="53">
        <v>3</v>
      </c>
      <c r="D80" s="53">
        <v>5</v>
      </c>
      <c r="E80" s="53"/>
      <c r="F80" s="53"/>
      <c r="G80" s="39" t="s">
        <v>170</v>
      </c>
      <c r="H80" s="40"/>
      <c r="I80" s="41"/>
      <c r="J80" s="42"/>
    </row>
    <row r="81" spans="1:10" s="37" customFormat="1" ht="45" x14ac:dyDescent="0.5">
      <c r="A81" s="53">
        <v>2</v>
      </c>
      <c r="B81" s="55">
        <v>3</v>
      </c>
      <c r="C81" s="53">
        <v>3</v>
      </c>
      <c r="D81" s="53">
        <v>6</v>
      </c>
      <c r="E81" s="53"/>
      <c r="F81" s="53"/>
      <c r="G81" s="39" t="s">
        <v>162</v>
      </c>
      <c r="H81" s="40"/>
      <c r="I81" s="41"/>
      <c r="J81" s="42"/>
    </row>
    <row r="82" spans="1:10" s="37" customFormat="1" ht="67.5" x14ac:dyDescent="0.5">
      <c r="A82" s="53">
        <v>2</v>
      </c>
      <c r="B82" s="55">
        <v>3</v>
      </c>
      <c r="C82" s="53">
        <v>3</v>
      </c>
      <c r="D82" s="53">
        <v>7</v>
      </c>
      <c r="E82" s="53"/>
      <c r="F82" s="53"/>
      <c r="G82" s="39" t="s">
        <v>163</v>
      </c>
      <c r="H82" s="40"/>
      <c r="I82" s="41"/>
      <c r="J82" s="42"/>
    </row>
    <row r="83" spans="1:10" s="37" customFormat="1" ht="24" x14ac:dyDescent="0.5">
      <c r="A83" s="53">
        <v>2</v>
      </c>
      <c r="B83" s="55">
        <v>3</v>
      </c>
      <c r="C83" s="53">
        <v>3</v>
      </c>
      <c r="D83" s="53">
        <v>8</v>
      </c>
      <c r="E83" s="53"/>
      <c r="F83" s="53"/>
      <c r="G83" s="39" t="s">
        <v>82</v>
      </c>
      <c r="H83" s="40"/>
      <c r="I83" s="41"/>
      <c r="J83" s="42"/>
    </row>
    <row r="84" spans="1:10" s="37" customFormat="1" ht="24" x14ac:dyDescent="0.5">
      <c r="A84" s="53">
        <v>2</v>
      </c>
      <c r="B84" s="55">
        <v>3</v>
      </c>
      <c r="C84" s="53">
        <v>3</v>
      </c>
      <c r="D84" s="53">
        <v>9</v>
      </c>
      <c r="E84" s="53"/>
      <c r="F84" s="53"/>
      <c r="G84" s="39" t="s">
        <v>83</v>
      </c>
      <c r="H84" s="40"/>
      <c r="I84" s="41"/>
      <c r="J84" s="42"/>
    </row>
    <row r="85" spans="1:10" s="37" customFormat="1" ht="45" x14ac:dyDescent="0.5">
      <c r="A85" s="53">
        <v>2</v>
      </c>
      <c r="B85" s="55">
        <v>3</v>
      </c>
      <c r="C85" s="53">
        <v>3</v>
      </c>
      <c r="D85" s="53">
        <v>10</v>
      </c>
      <c r="E85" s="53"/>
      <c r="F85" s="53"/>
      <c r="G85" s="39" t="s">
        <v>84</v>
      </c>
      <c r="H85" s="40"/>
      <c r="I85" s="41"/>
      <c r="J85" s="42"/>
    </row>
    <row r="86" spans="1:10" s="37" customFormat="1" ht="24" x14ac:dyDescent="0.5">
      <c r="A86" s="53">
        <v>2</v>
      </c>
      <c r="B86" s="55">
        <v>3</v>
      </c>
      <c r="C86" s="53">
        <v>3</v>
      </c>
      <c r="D86" s="53">
        <v>11</v>
      </c>
      <c r="E86" s="53"/>
      <c r="F86" s="53"/>
      <c r="G86" s="39" t="s">
        <v>85</v>
      </c>
      <c r="H86" s="40"/>
      <c r="I86" s="41"/>
      <c r="J86" s="42"/>
    </row>
    <row r="87" spans="1:10" s="37" customFormat="1" ht="24" x14ac:dyDescent="0.5">
      <c r="A87" s="53">
        <v>2</v>
      </c>
      <c r="B87" s="55">
        <v>3</v>
      </c>
      <c r="C87" s="53">
        <v>3</v>
      </c>
      <c r="D87" s="53">
        <v>12</v>
      </c>
      <c r="E87" s="53"/>
      <c r="F87" s="53"/>
      <c r="G87" s="39" t="s">
        <v>86</v>
      </c>
      <c r="H87" s="40"/>
      <c r="I87" s="41"/>
      <c r="J87" s="42"/>
    </row>
    <row r="88" spans="1:10" s="37" customFormat="1" ht="67.5" x14ac:dyDescent="0.5">
      <c r="A88" s="53">
        <v>2</v>
      </c>
      <c r="B88" s="55">
        <v>3</v>
      </c>
      <c r="C88" s="53">
        <v>3</v>
      </c>
      <c r="D88" s="53">
        <v>13</v>
      </c>
      <c r="E88" s="53"/>
      <c r="F88" s="53"/>
      <c r="G88" s="39" t="s">
        <v>168</v>
      </c>
      <c r="H88" s="40"/>
      <c r="I88" s="41"/>
      <c r="J88" s="42"/>
    </row>
    <row r="89" spans="1:10" s="37" customFormat="1" ht="45" x14ac:dyDescent="0.5">
      <c r="A89" s="53">
        <v>2</v>
      </c>
      <c r="B89" s="55">
        <v>3</v>
      </c>
      <c r="C89" s="53">
        <v>3</v>
      </c>
      <c r="D89" s="53">
        <v>14</v>
      </c>
      <c r="E89" s="53"/>
      <c r="F89" s="53"/>
      <c r="G89" s="39" t="s">
        <v>87</v>
      </c>
      <c r="H89" s="40"/>
      <c r="I89" s="41"/>
      <c r="J89" s="42"/>
    </row>
    <row r="90" spans="1:10" s="37" customFormat="1" ht="24" x14ac:dyDescent="0.5">
      <c r="A90" s="52">
        <v>3</v>
      </c>
      <c r="B90" s="52"/>
      <c r="C90" s="52"/>
      <c r="D90" s="52"/>
      <c r="E90" s="52"/>
      <c r="F90" s="52"/>
      <c r="G90" s="33" t="s">
        <v>88</v>
      </c>
      <c r="H90" s="34"/>
      <c r="I90" s="35"/>
      <c r="J90" s="36"/>
    </row>
    <row r="91" spans="1:10" s="37" customFormat="1" ht="24" x14ac:dyDescent="0.5">
      <c r="A91" s="53">
        <v>3</v>
      </c>
      <c r="B91" s="53">
        <v>0</v>
      </c>
      <c r="C91" s="53">
        <v>1</v>
      </c>
      <c r="D91" s="53"/>
      <c r="E91" s="53"/>
      <c r="F91" s="53"/>
      <c r="G91" s="39" t="s">
        <v>89</v>
      </c>
      <c r="H91" s="40"/>
      <c r="I91" s="41"/>
      <c r="J91" s="42"/>
    </row>
    <row r="92" spans="1:10" s="37" customFormat="1" ht="24" x14ac:dyDescent="0.5">
      <c r="A92" s="53">
        <v>3</v>
      </c>
      <c r="B92" s="53">
        <v>0</v>
      </c>
      <c r="C92" s="53">
        <v>2</v>
      </c>
      <c r="D92" s="53"/>
      <c r="E92" s="53"/>
      <c r="F92" s="53"/>
      <c r="G92" s="39" t="s">
        <v>90</v>
      </c>
      <c r="H92" s="40"/>
      <c r="I92" s="41"/>
      <c r="J92" s="42"/>
    </row>
    <row r="93" spans="1:10" s="37" customFormat="1" ht="45" x14ac:dyDescent="0.5">
      <c r="A93" s="53">
        <v>3</v>
      </c>
      <c r="B93" s="53">
        <v>0</v>
      </c>
      <c r="C93" s="53">
        <v>3</v>
      </c>
      <c r="D93" s="53"/>
      <c r="E93" s="53"/>
      <c r="F93" s="53"/>
      <c r="G93" s="39" t="s">
        <v>91</v>
      </c>
      <c r="H93" s="40"/>
      <c r="I93" s="41"/>
      <c r="J93" s="42"/>
    </row>
    <row r="94" spans="1:10" s="37" customFormat="1" ht="24" x14ac:dyDescent="0.5">
      <c r="A94" s="53">
        <v>3</v>
      </c>
      <c r="B94" s="54">
        <v>1</v>
      </c>
      <c r="C94" s="54"/>
      <c r="D94" s="54"/>
      <c r="E94" s="54"/>
      <c r="F94" s="54"/>
      <c r="G94" s="38" t="s">
        <v>92</v>
      </c>
      <c r="H94" s="34"/>
      <c r="I94" s="35"/>
      <c r="J94" s="36"/>
    </row>
    <row r="95" spans="1:10" s="37" customFormat="1" ht="45" x14ac:dyDescent="0.5">
      <c r="A95" s="53">
        <v>3</v>
      </c>
      <c r="B95" s="53">
        <v>1</v>
      </c>
      <c r="C95" s="53">
        <v>1</v>
      </c>
      <c r="D95" s="53"/>
      <c r="E95" s="53"/>
      <c r="F95" s="53"/>
      <c r="G95" s="39" t="s">
        <v>93</v>
      </c>
      <c r="H95" s="40"/>
      <c r="I95" s="41"/>
      <c r="J95" s="42"/>
    </row>
    <row r="96" spans="1:10" s="37" customFormat="1" ht="45" x14ac:dyDescent="0.5">
      <c r="A96" s="53">
        <v>3</v>
      </c>
      <c r="B96" s="53">
        <v>1</v>
      </c>
      <c r="C96" s="53">
        <v>2</v>
      </c>
      <c r="D96" s="53"/>
      <c r="E96" s="53"/>
      <c r="F96" s="53"/>
      <c r="G96" s="39" t="s">
        <v>94</v>
      </c>
      <c r="H96" s="40"/>
      <c r="I96" s="41"/>
      <c r="J96" s="42"/>
    </row>
    <row r="97" spans="1:10" s="37" customFormat="1" ht="24" x14ac:dyDescent="0.5">
      <c r="A97" s="53">
        <v>3</v>
      </c>
      <c r="B97" s="54">
        <v>2</v>
      </c>
      <c r="C97" s="54"/>
      <c r="D97" s="54"/>
      <c r="E97" s="54"/>
      <c r="F97" s="54"/>
      <c r="G97" s="38" t="s">
        <v>95</v>
      </c>
      <c r="H97" s="34"/>
      <c r="I97" s="35"/>
      <c r="J97" s="36"/>
    </row>
    <row r="98" spans="1:10" s="37" customFormat="1" ht="45" x14ac:dyDescent="0.5">
      <c r="A98" s="53">
        <v>3</v>
      </c>
      <c r="B98" s="53">
        <v>2</v>
      </c>
      <c r="C98" s="56">
        <v>1</v>
      </c>
      <c r="D98" s="56"/>
      <c r="E98" s="56"/>
      <c r="F98" s="56"/>
      <c r="G98" s="44" t="s">
        <v>124</v>
      </c>
      <c r="H98" s="34"/>
      <c r="I98" s="35"/>
      <c r="J98" s="36"/>
    </row>
    <row r="99" spans="1:10" s="37" customFormat="1" ht="24" x14ac:dyDescent="0.5">
      <c r="A99" s="53">
        <v>3</v>
      </c>
      <c r="B99" s="53">
        <v>2</v>
      </c>
      <c r="C99" s="53">
        <v>1</v>
      </c>
      <c r="D99" s="53">
        <v>1</v>
      </c>
      <c r="E99" s="53"/>
      <c r="F99" s="53"/>
      <c r="G99" s="39" t="s">
        <v>125</v>
      </c>
      <c r="H99" s="40"/>
      <c r="I99" s="41"/>
      <c r="J99" s="42"/>
    </row>
    <row r="100" spans="1:10" s="37" customFormat="1" ht="24" x14ac:dyDescent="0.5">
      <c r="A100" s="53">
        <v>3</v>
      </c>
      <c r="B100" s="53">
        <v>2</v>
      </c>
      <c r="C100" s="53">
        <v>1</v>
      </c>
      <c r="D100" s="53">
        <v>2</v>
      </c>
      <c r="E100" s="53"/>
      <c r="F100" s="53"/>
      <c r="G100" s="39" t="s">
        <v>126</v>
      </c>
      <c r="H100" s="40"/>
      <c r="I100" s="41"/>
      <c r="J100" s="42"/>
    </row>
    <row r="101" spans="1:10" s="37" customFormat="1" ht="24" x14ac:dyDescent="0.5">
      <c r="A101" s="53">
        <v>3</v>
      </c>
      <c r="B101" s="53">
        <v>2</v>
      </c>
      <c r="C101" s="53">
        <v>1</v>
      </c>
      <c r="D101" s="53">
        <v>3</v>
      </c>
      <c r="E101" s="53"/>
      <c r="F101" s="53"/>
      <c r="G101" s="39" t="s">
        <v>127</v>
      </c>
      <c r="H101" s="40"/>
      <c r="I101" s="41"/>
      <c r="J101" s="42"/>
    </row>
    <row r="102" spans="1:10" s="37" customFormat="1" ht="24" x14ac:dyDescent="0.5">
      <c r="A102" s="53">
        <v>3</v>
      </c>
      <c r="B102" s="53">
        <v>2</v>
      </c>
      <c r="C102" s="53">
        <v>1</v>
      </c>
      <c r="D102" s="53">
        <v>4</v>
      </c>
      <c r="E102" s="53"/>
      <c r="F102" s="53"/>
      <c r="G102" s="39" t="s">
        <v>128</v>
      </c>
      <c r="H102" s="40"/>
      <c r="I102" s="41"/>
      <c r="J102" s="42"/>
    </row>
    <row r="103" spans="1:10" s="37" customFormat="1" ht="24" x14ac:dyDescent="0.5">
      <c r="A103" s="53">
        <v>3</v>
      </c>
      <c r="B103" s="53">
        <v>2</v>
      </c>
      <c r="C103" s="53">
        <v>1</v>
      </c>
      <c r="D103" s="53">
        <v>5</v>
      </c>
      <c r="E103" s="53"/>
      <c r="F103" s="53"/>
      <c r="G103" s="39" t="s">
        <v>129</v>
      </c>
      <c r="H103" s="40"/>
      <c r="I103" s="41"/>
      <c r="J103" s="42"/>
    </row>
    <row r="104" spans="1:10" s="37" customFormat="1" ht="24" x14ac:dyDescent="0.5">
      <c r="A104" s="53">
        <v>3</v>
      </c>
      <c r="B104" s="53">
        <v>2</v>
      </c>
      <c r="C104" s="53">
        <v>1</v>
      </c>
      <c r="D104" s="53">
        <v>6</v>
      </c>
      <c r="E104" s="53"/>
      <c r="F104" s="53"/>
      <c r="G104" s="39" t="s">
        <v>176</v>
      </c>
      <c r="H104" s="40"/>
      <c r="I104" s="41"/>
      <c r="J104" s="42"/>
    </row>
    <row r="105" spans="1:10" s="37" customFormat="1" ht="24" x14ac:dyDescent="0.5">
      <c r="A105" s="53">
        <v>3</v>
      </c>
      <c r="B105" s="53">
        <v>2</v>
      </c>
      <c r="C105" s="53">
        <v>1</v>
      </c>
      <c r="D105" s="53">
        <v>7</v>
      </c>
      <c r="E105" s="53"/>
      <c r="F105" s="53"/>
      <c r="G105" s="39" t="s">
        <v>199</v>
      </c>
      <c r="H105" s="40"/>
      <c r="I105" s="41"/>
      <c r="J105" s="42"/>
    </row>
    <row r="106" spans="1:10" s="37" customFormat="1" ht="24" x14ac:dyDescent="0.5">
      <c r="A106" s="53">
        <v>3</v>
      </c>
      <c r="B106" s="53">
        <v>2</v>
      </c>
      <c r="C106" s="56">
        <v>2</v>
      </c>
      <c r="D106" s="56"/>
      <c r="E106" s="56"/>
      <c r="F106" s="56"/>
      <c r="G106" s="44" t="s">
        <v>177</v>
      </c>
      <c r="H106" s="34"/>
      <c r="I106" s="35"/>
      <c r="J106" s="36"/>
    </row>
    <row r="107" spans="1:10" s="37" customFormat="1" ht="24" x14ac:dyDescent="0.5">
      <c r="A107" s="53">
        <v>3</v>
      </c>
      <c r="B107" s="53">
        <v>2</v>
      </c>
      <c r="C107" s="55">
        <v>2</v>
      </c>
      <c r="D107" s="55">
        <v>1</v>
      </c>
      <c r="E107" s="55"/>
      <c r="F107" s="55"/>
      <c r="G107" s="39" t="s">
        <v>130</v>
      </c>
      <c r="H107" s="40"/>
      <c r="I107" s="41"/>
      <c r="J107" s="42"/>
    </row>
    <row r="108" spans="1:10" s="37" customFormat="1" ht="24" x14ac:dyDescent="0.5">
      <c r="A108" s="53">
        <v>3</v>
      </c>
      <c r="B108" s="53">
        <v>2</v>
      </c>
      <c r="C108" s="55">
        <v>2</v>
      </c>
      <c r="D108" s="55">
        <v>2</v>
      </c>
      <c r="E108" s="55"/>
      <c r="F108" s="55"/>
      <c r="G108" s="39" t="s">
        <v>131</v>
      </c>
      <c r="H108" s="40"/>
      <c r="I108" s="41"/>
      <c r="J108" s="42"/>
    </row>
    <row r="109" spans="1:10" s="37" customFormat="1" ht="24" x14ac:dyDescent="0.5">
      <c r="A109" s="53">
        <v>3</v>
      </c>
      <c r="B109" s="53">
        <v>2</v>
      </c>
      <c r="C109" s="55">
        <v>2</v>
      </c>
      <c r="D109" s="55">
        <v>3</v>
      </c>
      <c r="E109" s="55"/>
      <c r="F109" s="55"/>
      <c r="G109" s="39" t="s">
        <v>132</v>
      </c>
      <c r="H109" s="40"/>
      <c r="I109" s="41"/>
      <c r="J109" s="42"/>
    </row>
    <row r="110" spans="1:10" s="37" customFormat="1" ht="24" x14ac:dyDescent="0.5">
      <c r="A110" s="53">
        <v>3</v>
      </c>
      <c r="B110" s="53">
        <v>2</v>
      </c>
      <c r="C110" s="55">
        <v>2</v>
      </c>
      <c r="D110" s="55">
        <v>4</v>
      </c>
      <c r="E110" s="55"/>
      <c r="F110" s="55"/>
      <c r="G110" s="39" t="s">
        <v>133</v>
      </c>
      <c r="H110" s="40"/>
      <c r="I110" s="41"/>
      <c r="J110" s="42"/>
    </row>
    <row r="111" spans="1:10" s="37" customFormat="1" ht="24" x14ac:dyDescent="0.5">
      <c r="A111" s="53">
        <v>3</v>
      </c>
      <c r="B111" s="53">
        <v>2</v>
      </c>
      <c r="C111" s="55">
        <v>2</v>
      </c>
      <c r="D111" s="55">
        <v>5</v>
      </c>
      <c r="E111" s="55"/>
      <c r="F111" s="55"/>
      <c r="G111" s="39" t="s">
        <v>178</v>
      </c>
      <c r="H111" s="40"/>
      <c r="I111" s="41"/>
      <c r="J111" s="42"/>
    </row>
    <row r="112" spans="1:10" s="37" customFormat="1" ht="24" x14ac:dyDescent="0.5">
      <c r="A112" s="53">
        <v>3</v>
      </c>
      <c r="B112" s="53">
        <v>2</v>
      </c>
      <c r="C112" s="55">
        <v>2</v>
      </c>
      <c r="D112" s="55">
        <v>6</v>
      </c>
      <c r="E112" s="55"/>
      <c r="F112" s="55"/>
      <c r="G112" s="39" t="s">
        <v>134</v>
      </c>
      <c r="H112" s="40"/>
      <c r="I112" s="41"/>
      <c r="J112" s="42"/>
    </row>
    <row r="113" spans="1:10" s="37" customFormat="1" ht="24" x14ac:dyDescent="0.5">
      <c r="A113" s="53">
        <v>3</v>
      </c>
      <c r="B113" s="53">
        <v>2</v>
      </c>
      <c r="C113" s="55">
        <v>2</v>
      </c>
      <c r="D113" s="55">
        <v>7</v>
      </c>
      <c r="E113" s="55"/>
      <c r="F113" s="55"/>
      <c r="G113" s="39" t="s">
        <v>135</v>
      </c>
      <c r="H113" s="40"/>
      <c r="I113" s="41"/>
      <c r="J113" s="42"/>
    </row>
    <row r="114" spans="1:10" s="37" customFormat="1" ht="24" x14ac:dyDescent="0.5">
      <c r="A114" s="53">
        <v>3</v>
      </c>
      <c r="B114" s="53">
        <v>2</v>
      </c>
      <c r="C114" s="55">
        <v>2</v>
      </c>
      <c r="D114" s="55">
        <v>8</v>
      </c>
      <c r="E114" s="55"/>
      <c r="F114" s="55"/>
      <c r="G114" s="39" t="s">
        <v>136</v>
      </c>
      <c r="H114" s="40"/>
      <c r="I114" s="41"/>
      <c r="J114" s="42"/>
    </row>
    <row r="115" spans="1:10" s="37" customFormat="1" ht="45" x14ac:dyDescent="0.5">
      <c r="A115" s="53">
        <v>3</v>
      </c>
      <c r="B115" s="53">
        <v>2</v>
      </c>
      <c r="C115" s="56">
        <v>3</v>
      </c>
      <c r="D115" s="56"/>
      <c r="E115" s="56"/>
      <c r="F115" s="56"/>
      <c r="G115" s="44" t="s">
        <v>179</v>
      </c>
      <c r="H115" s="34"/>
      <c r="I115" s="35"/>
      <c r="J115" s="36"/>
    </row>
    <row r="116" spans="1:10" s="37" customFormat="1" ht="24" x14ac:dyDescent="0.5">
      <c r="A116" s="53">
        <v>3</v>
      </c>
      <c r="B116" s="53">
        <v>2</v>
      </c>
      <c r="C116" s="53">
        <v>3</v>
      </c>
      <c r="D116" s="53">
        <v>1</v>
      </c>
      <c r="E116" s="53"/>
      <c r="F116" s="53"/>
      <c r="G116" s="39" t="s">
        <v>180</v>
      </c>
      <c r="H116" s="40"/>
      <c r="I116" s="41"/>
      <c r="J116" s="42"/>
    </row>
    <row r="117" spans="1:10" s="37" customFormat="1" ht="24" x14ac:dyDescent="0.5">
      <c r="A117" s="53">
        <v>3</v>
      </c>
      <c r="B117" s="53">
        <v>2</v>
      </c>
      <c r="C117" s="53">
        <v>3</v>
      </c>
      <c r="D117" s="53">
        <v>2</v>
      </c>
      <c r="E117" s="53"/>
      <c r="F117" s="53"/>
      <c r="G117" s="39" t="s">
        <v>199</v>
      </c>
      <c r="H117" s="40"/>
      <c r="I117" s="41"/>
      <c r="J117" s="42"/>
    </row>
    <row r="118" spans="1:10" s="37" customFormat="1" ht="45" x14ac:dyDescent="0.5">
      <c r="A118" s="53">
        <v>3</v>
      </c>
      <c r="B118" s="53">
        <v>2</v>
      </c>
      <c r="C118" s="53">
        <v>3</v>
      </c>
      <c r="D118" s="55">
        <v>3</v>
      </c>
      <c r="E118" s="55"/>
      <c r="F118" s="55"/>
      <c r="G118" s="39" t="s">
        <v>181</v>
      </c>
      <c r="H118" s="34"/>
      <c r="I118" s="35"/>
      <c r="J118" s="36"/>
    </row>
    <row r="119" spans="1:10" s="37" customFormat="1" ht="24" x14ac:dyDescent="0.5">
      <c r="A119" s="53">
        <v>3</v>
      </c>
      <c r="B119" s="54">
        <v>3</v>
      </c>
      <c r="C119" s="54"/>
      <c r="D119" s="54"/>
      <c r="E119" s="54"/>
      <c r="F119" s="54"/>
      <c r="G119" s="38" t="s">
        <v>96</v>
      </c>
      <c r="H119" s="34"/>
      <c r="I119" s="35"/>
      <c r="J119" s="36"/>
    </row>
    <row r="120" spans="1:10" s="37" customFormat="1" ht="45" x14ac:dyDescent="0.5">
      <c r="A120" s="53">
        <v>3</v>
      </c>
      <c r="B120" s="53">
        <v>3</v>
      </c>
      <c r="C120" s="53">
        <v>1</v>
      </c>
      <c r="D120" s="53"/>
      <c r="E120" s="53"/>
      <c r="F120" s="53"/>
      <c r="G120" s="39" t="s">
        <v>97</v>
      </c>
      <c r="H120" s="40"/>
      <c r="I120" s="41"/>
      <c r="J120" s="42"/>
    </row>
    <row r="121" spans="1:10" s="37" customFormat="1" ht="24" x14ac:dyDescent="0.5">
      <c r="A121" s="53">
        <v>3</v>
      </c>
      <c r="B121" s="53">
        <v>3</v>
      </c>
      <c r="C121" s="53">
        <v>2</v>
      </c>
      <c r="D121" s="53"/>
      <c r="E121" s="53"/>
      <c r="F121" s="53"/>
      <c r="G121" s="39" t="s">
        <v>98</v>
      </c>
      <c r="H121" s="40"/>
      <c r="I121" s="41"/>
      <c r="J121" s="42"/>
    </row>
    <row r="122" spans="1:10" s="37" customFormat="1" ht="45" x14ac:dyDescent="0.5">
      <c r="A122" s="53">
        <v>3</v>
      </c>
      <c r="B122" s="53">
        <v>3</v>
      </c>
      <c r="C122" s="53">
        <v>3</v>
      </c>
      <c r="D122" s="53"/>
      <c r="E122" s="53"/>
      <c r="F122" s="53"/>
      <c r="G122" s="39" t="s">
        <v>99</v>
      </c>
      <c r="H122" s="40"/>
      <c r="I122" s="41"/>
      <c r="J122" s="42"/>
    </row>
    <row r="123" spans="1:10" s="37" customFormat="1" ht="45" x14ac:dyDescent="0.5">
      <c r="A123" s="53">
        <v>3</v>
      </c>
      <c r="B123" s="53">
        <v>3</v>
      </c>
      <c r="C123" s="53">
        <v>4</v>
      </c>
      <c r="D123" s="53"/>
      <c r="E123" s="53"/>
      <c r="F123" s="53"/>
      <c r="G123" s="39" t="s">
        <v>100</v>
      </c>
      <c r="H123" s="40"/>
      <c r="I123" s="41"/>
      <c r="J123" s="42"/>
    </row>
    <row r="124" spans="1:10" s="37" customFormat="1" ht="24" x14ac:dyDescent="0.5">
      <c r="A124" s="53">
        <v>3</v>
      </c>
      <c r="B124" s="53">
        <v>3</v>
      </c>
      <c r="C124" s="53">
        <v>5</v>
      </c>
      <c r="D124" s="53"/>
      <c r="E124" s="53"/>
      <c r="F124" s="53"/>
      <c r="G124" s="39" t="s">
        <v>101</v>
      </c>
      <c r="H124" s="40"/>
      <c r="I124" s="41"/>
      <c r="J124" s="42"/>
    </row>
    <row r="125" spans="1:10" s="37" customFormat="1" ht="45" x14ac:dyDescent="0.5">
      <c r="A125" s="53">
        <v>3</v>
      </c>
      <c r="B125" s="53">
        <v>3</v>
      </c>
      <c r="C125" s="53">
        <v>6</v>
      </c>
      <c r="D125" s="53"/>
      <c r="E125" s="53"/>
      <c r="F125" s="53"/>
      <c r="G125" s="39" t="s">
        <v>102</v>
      </c>
      <c r="H125" s="40"/>
      <c r="I125" s="41"/>
      <c r="J125" s="42"/>
    </row>
    <row r="126" spans="1:10" s="37" customFormat="1" ht="24" x14ac:dyDescent="0.5">
      <c r="A126" s="53">
        <v>3</v>
      </c>
      <c r="B126" s="53">
        <v>3</v>
      </c>
      <c r="C126" s="53">
        <v>7</v>
      </c>
      <c r="D126" s="53"/>
      <c r="E126" s="53"/>
      <c r="F126" s="53"/>
      <c r="G126" s="39" t="s">
        <v>103</v>
      </c>
      <c r="H126" s="40"/>
      <c r="I126" s="41"/>
      <c r="J126" s="42"/>
    </row>
    <row r="127" spans="1:10" s="37" customFormat="1" ht="24" x14ac:dyDescent="0.5">
      <c r="A127" s="53">
        <v>3</v>
      </c>
      <c r="B127" s="53">
        <v>3</v>
      </c>
      <c r="C127" s="53">
        <v>8</v>
      </c>
      <c r="D127" s="53"/>
      <c r="E127" s="53"/>
      <c r="F127" s="53"/>
      <c r="G127" s="39" t="s">
        <v>104</v>
      </c>
      <c r="H127" s="40"/>
      <c r="I127" s="41"/>
      <c r="J127" s="42"/>
    </row>
    <row r="128" spans="1:10" s="37" customFormat="1" ht="45" x14ac:dyDescent="0.5">
      <c r="A128" s="53">
        <v>3</v>
      </c>
      <c r="B128" s="53">
        <v>3</v>
      </c>
      <c r="C128" s="53">
        <v>9</v>
      </c>
      <c r="D128" s="53"/>
      <c r="E128" s="53"/>
      <c r="F128" s="53"/>
      <c r="G128" s="39" t="s">
        <v>105</v>
      </c>
      <c r="H128" s="40"/>
      <c r="I128" s="41"/>
      <c r="J128" s="42"/>
    </row>
    <row r="129" spans="1:10" s="37" customFormat="1" ht="24" x14ac:dyDescent="0.5">
      <c r="A129" s="53">
        <v>3</v>
      </c>
      <c r="B129" s="53">
        <v>3</v>
      </c>
      <c r="C129" s="53">
        <v>10</v>
      </c>
      <c r="D129" s="53"/>
      <c r="E129" s="53"/>
      <c r="F129" s="53"/>
      <c r="G129" s="39" t="s">
        <v>106</v>
      </c>
      <c r="H129" s="40"/>
      <c r="I129" s="41"/>
      <c r="J129" s="42"/>
    </row>
    <row r="130" spans="1:10" s="37" customFormat="1" ht="24" x14ac:dyDescent="0.5">
      <c r="A130" s="53">
        <v>3</v>
      </c>
      <c r="B130" s="53">
        <v>3</v>
      </c>
      <c r="C130" s="53">
        <v>11</v>
      </c>
      <c r="D130" s="53"/>
      <c r="E130" s="53"/>
      <c r="F130" s="53"/>
      <c r="G130" s="39" t="s">
        <v>200</v>
      </c>
      <c r="H130" s="40"/>
      <c r="I130" s="41"/>
      <c r="J130" s="42"/>
    </row>
    <row r="131" spans="1:10" s="37" customFormat="1" ht="67.5" x14ac:dyDescent="0.5">
      <c r="A131" s="53">
        <v>3</v>
      </c>
      <c r="B131" s="53">
        <v>3</v>
      </c>
      <c r="C131" s="53">
        <v>12</v>
      </c>
      <c r="D131" s="53"/>
      <c r="E131" s="53"/>
      <c r="F131" s="53"/>
      <c r="G131" s="39" t="s">
        <v>107</v>
      </c>
      <c r="H131" s="40"/>
      <c r="I131" s="41"/>
      <c r="J131" s="42"/>
    </row>
    <row r="132" spans="1:10" s="37" customFormat="1" ht="24" x14ac:dyDescent="0.5">
      <c r="A132" s="53">
        <v>3</v>
      </c>
      <c r="B132" s="53">
        <v>3</v>
      </c>
      <c r="C132" s="53">
        <v>13</v>
      </c>
      <c r="D132" s="53"/>
      <c r="E132" s="53"/>
      <c r="F132" s="53"/>
      <c r="G132" s="39" t="s">
        <v>108</v>
      </c>
      <c r="H132" s="40"/>
      <c r="I132" s="41"/>
      <c r="J132" s="42"/>
    </row>
    <row r="133" spans="1:10" s="37" customFormat="1" ht="24" x14ac:dyDescent="0.5">
      <c r="A133" s="53">
        <v>3</v>
      </c>
      <c r="B133" s="53">
        <v>3</v>
      </c>
      <c r="C133" s="53">
        <v>14</v>
      </c>
      <c r="D133" s="53"/>
      <c r="E133" s="53"/>
      <c r="F133" s="53"/>
      <c r="G133" s="39" t="s">
        <v>109</v>
      </c>
      <c r="H133" s="40"/>
      <c r="I133" s="41"/>
      <c r="J133" s="42"/>
    </row>
    <row r="134" spans="1:10" s="37" customFormat="1" ht="24" x14ac:dyDescent="0.5">
      <c r="A134" s="53">
        <v>3</v>
      </c>
      <c r="B134" s="53">
        <v>3</v>
      </c>
      <c r="C134" s="53">
        <v>15</v>
      </c>
      <c r="D134" s="53"/>
      <c r="E134" s="53"/>
      <c r="F134" s="53"/>
      <c r="G134" s="39" t="s">
        <v>110</v>
      </c>
      <c r="H134" s="40"/>
      <c r="I134" s="41"/>
      <c r="J134" s="42"/>
    </row>
    <row r="135" spans="1:10" s="37" customFormat="1" ht="45" x14ac:dyDescent="0.5">
      <c r="A135" s="53">
        <v>3</v>
      </c>
      <c r="B135" s="53">
        <v>3</v>
      </c>
      <c r="C135" s="53">
        <v>16</v>
      </c>
      <c r="D135" s="53"/>
      <c r="E135" s="53"/>
      <c r="F135" s="53"/>
      <c r="G135" s="39" t="s">
        <v>111</v>
      </c>
      <c r="H135" s="40"/>
      <c r="I135" s="41"/>
      <c r="J135" s="42"/>
    </row>
    <row r="136" spans="1:10" s="37" customFormat="1" ht="24" x14ac:dyDescent="0.5">
      <c r="A136" s="53">
        <v>3</v>
      </c>
      <c r="B136" s="53">
        <v>3</v>
      </c>
      <c r="C136" s="53">
        <v>17</v>
      </c>
      <c r="D136" s="53"/>
      <c r="E136" s="53"/>
      <c r="F136" s="53"/>
      <c r="G136" s="39" t="s">
        <v>112</v>
      </c>
      <c r="H136" s="40"/>
      <c r="I136" s="41"/>
      <c r="J136" s="42"/>
    </row>
    <row r="137" spans="1:10" s="37" customFormat="1" ht="24" x14ac:dyDescent="0.5">
      <c r="A137" s="53">
        <v>3</v>
      </c>
      <c r="B137" s="53">
        <v>3</v>
      </c>
      <c r="C137" s="53">
        <v>18</v>
      </c>
      <c r="D137" s="53"/>
      <c r="E137" s="53"/>
      <c r="F137" s="53"/>
      <c r="G137" s="39" t="s">
        <v>113</v>
      </c>
      <c r="H137" s="40"/>
      <c r="I137" s="41"/>
      <c r="J137" s="42"/>
    </row>
    <row r="138" spans="1:10" s="37" customFormat="1" ht="45" x14ac:dyDescent="0.5">
      <c r="A138" s="53">
        <v>3</v>
      </c>
      <c r="B138" s="53">
        <v>3</v>
      </c>
      <c r="C138" s="53">
        <v>19</v>
      </c>
      <c r="D138" s="53"/>
      <c r="E138" s="53"/>
      <c r="F138" s="53"/>
      <c r="G138" s="39" t="s">
        <v>114</v>
      </c>
      <c r="H138" s="40"/>
      <c r="I138" s="41"/>
      <c r="J138" s="42"/>
    </row>
    <row r="139" spans="1:10" s="37" customFormat="1" ht="24" x14ac:dyDescent="0.5">
      <c r="A139" s="53">
        <v>3</v>
      </c>
      <c r="B139" s="53">
        <v>3</v>
      </c>
      <c r="C139" s="56">
        <v>19</v>
      </c>
      <c r="D139" s="56"/>
      <c r="E139" s="56"/>
      <c r="F139" s="56"/>
      <c r="G139" s="44" t="s">
        <v>182</v>
      </c>
      <c r="H139" s="34"/>
      <c r="I139" s="35"/>
      <c r="J139" s="36"/>
    </row>
    <row r="140" spans="1:10" s="37" customFormat="1" ht="24" x14ac:dyDescent="0.5">
      <c r="A140" s="53">
        <v>3</v>
      </c>
      <c r="B140" s="53">
        <v>3</v>
      </c>
      <c r="C140" s="53">
        <v>19</v>
      </c>
      <c r="D140" s="53">
        <v>1</v>
      </c>
      <c r="E140" s="53"/>
      <c r="F140" s="53"/>
      <c r="G140" s="39" t="s">
        <v>137</v>
      </c>
      <c r="H140" s="40"/>
      <c r="I140" s="41"/>
      <c r="J140" s="42"/>
    </row>
    <row r="141" spans="1:10" s="37" customFormat="1" ht="24" x14ac:dyDescent="0.5">
      <c r="A141" s="53">
        <v>3</v>
      </c>
      <c r="B141" s="53">
        <v>3</v>
      </c>
      <c r="C141" s="53">
        <v>19</v>
      </c>
      <c r="D141" s="53">
        <v>2</v>
      </c>
      <c r="E141" s="53"/>
      <c r="F141" s="53"/>
      <c r="G141" s="39" t="s">
        <v>138</v>
      </c>
      <c r="H141" s="40"/>
      <c r="I141" s="41"/>
      <c r="J141" s="42"/>
    </row>
    <row r="142" spans="1:10" s="37" customFormat="1" ht="24" x14ac:dyDescent="0.5">
      <c r="A142" s="53">
        <v>3</v>
      </c>
      <c r="B142" s="53">
        <v>3</v>
      </c>
      <c r="C142" s="53">
        <v>19</v>
      </c>
      <c r="D142" s="53">
        <v>3</v>
      </c>
      <c r="E142" s="53"/>
      <c r="F142" s="53"/>
      <c r="G142" s="39" t="s">
        <v>139</v>
      </c>
      <c r="H142" s="40"/>
      <c r="I142" s="41"/>
      <c r="J142" s="42"/>
    </row>
    <row r="143" spans="1:10" s="37" customFormat="1" ht="24" x14ac:dyDescent="0.5">
      <c r="A143" s="53">
        <v>3</v>
      </c>
      <c r="B143" s="53">
        <v>3</v>
      </c>
      <c r="C143" s="53">
        <v>19</v>
      </c>
      <c r="D143" s="53">
        <v>4</v>
      </c>
      <c r="E143" s="53"/>
      <c r="F143" s="53"/>
      <c r="G143" s="39" t="s">
        <v>140</v>
      </c>
      <c r="H143" s="40"/>
      <c r="I143" s="41"/>
      <c r="J143" s="42"/>
    </row>
    <row r="144" spans="1:10" s="37" customFormat="1" ht="24" x14ac:dyDescent="0.5">
      <c r="A144" s="53">
        <v>3</v>
      </c>
      <c r="B144" s="53">
        <v>3</v>
      </c>
      <c r="C144" s="53">
        <v>19</v>
      </c>
      <c r="D144" s="53">
        <v>5</v>
      </c>
      <c r="E144" s="53"/>
      <c r="F144" s="53"/>
      <c r="G144" s="39" t="s">
        <v>141</v>
      </c>
      <c r="H144" s="40"/>
      <c r="I144" s="41"/>
      <c r="J144" s="42"/>
    </row>
    <row r="145" spans="1:10" s="37" customFormat="1" ht="24" x14ac:dyDescent="0.5">
      <c r="A145" s="53">
        <v>3</v>
      </c>
      <c r="B145" s="53">
        <v>3</v>
      </c>
      <c r="C145" s="53">
        <v>19</v>
      </c>
      <c r="D145" s="53">
        <v>6</v>
      </c>
      <c r="E145" s="53"/>
      <c r="F145" s="53"/>
      <c r="G145" s="39" t="s">
        <v>142</v>
      </c>
      <c r="H145" s="40"/>
      <c r="I145" s="41"/>
      <c r="J145" s="42"/>
    </row>
    <row r="146" spans="1:10" s="37" customFormat="1" ht="24" x14ac:dyDescent="0.5">
      <c r="A146" s="53">
        <v>3</v>
      </c>
      <c r="B146" s="53">
        <v>3</v>
      </c>
      <c r="C146" s="53">
        <v>19</v>
      </c>
      <c r="D146" s="53">
        <v>7</v>
      </c>
      <c r="E146" s="53"/>
      <c r="F146" s="53"/>
      <c r="G146" s="39" t="s">
        <v>143</v>
      </c>
      <c r="H146" s="40"/>
      <c r="I146" s="41"/>
      <c r="J146" s="42"/>
    </row>
    <row r="147" spans="1:10" s="37" customFormat="1" ht="24" x14ac:dyDescent="0.5">
      <c r="A147" s="53">
        <v>3</v>
      </c>
      <c r="B147" s="53">
        <v>3</v>
      </c>
      <c r="C147" s="53">
        <v>19</v>
      </c>
      <c r="D147" s="53">
        <v>8</v>
      </c>
      <c r="E147" s="53"/>
      <c r="F147" s="53"/>
      <c r="G147" s="39" t="s">
        <v>144</v>
      </c>
      <c r="H147" s="40"/>
      <c r="I147" s="41"/>
      <c r="J147" s="42"/>
    </row>
    <row r="148" spans="1:10" s="37" customFormat="1" ht="24" x14ac:dyDescent="0.5">
      <c r="A148" s="53">
        <v>3</v>
      </c>
      <c r="B148" s="53">
        <v>3</v>
      </c>
      <c r="C148" s="53">
        <v>19</v>
      </c>
      <c r="D148" s="53">
        <v>9</v>
      </c>
      <c r="E148" s="53"/>
      <c r="F148" s="53"/>
      <c r="G148" s="39" t="s">
        <v>199</v>
      </c>
      <c r="H148" s="40"/>
      <c r="I148" s="41"/>
      <c r="J148" s="42"/>
    </row>
    <row r="149" spans="1:10" s="37" customFormat="1" ht="24" x14ac:dyDescent="0.5">
      <c r="A149" s="53">
        <v>3</v>
      </c>
      <c r="B149" s="53">
        <v>3</v>
      </c>
      <c r="C149" s="56">
        <v>20</v>
      </c>
      <c r="D149" s="56"/>
      <c r="E149" s="56"/>
      <c r="F149" s="56"/>
      <c r="G149" s="44" t="s">
        <v>177</v>
      </c>
      <c r="H149" s="34"/>
      <c r="I149" s="35"/>
      <c r="J149" s="36"/>
    </row>
    <row r="150" spans="1:10" s="37" customFormat="1" ht="24" x14ac:dyDescent="0.5">
      <c r="A150" s="53">
        <v>3</v>
      </c>
      <c r="B150" s="53">
        <v>3</v>
      </c>
      <c r="C150" s="53">
        <v>20</v>
      </c>
      <c r="D150" s="53">
        <v>1</v>
      </c>
      <c r="E150" s="53"/>
      <c r="F150" s="53"/>
      <c r="G150" s="39" t="s">
        <v>145</v>
      </c>
      <c r="H150" s="40"/>
      <c r="I150" s="41"/>
      <c r="J150" s="42"/>
    </row>
    <row r="151" spans="1:10" s="37" customFormat="1" ht="24" x14ac:dyDescent="0.5">
      <c r="A151" s="53">
        <v>3</v>
      </c>
      <c r="B151" s="53">
        <v>3</v>
      </c>
      <c r="C151" s="53">
        <v>20</v>
      </c>
      <c r="D151" s="53">
        <v>2</v>
      </c>
      <c r="E151" s="53"/>
      <c r="F151" s="53"/>
      <c r="G151" s="39" t="s">
        <v>146</v>
      </c>
      <c r="H151" s="40"/>
      <c r="I151" s="41"/>
      <c r="J151" s="42"/>
    </row>
    <row r="152" spans="1:10" s="37" customFormat="1" ht="24" x14ac:dyDescent="0.5">
      <c r="A152" s="53">
        <v>3</v>
      </c>
      <c r="B152" s="53">
        <v>3</v>
      </c>
      <c r="C152" s="53">
        <v>20</v>
      </c>
      <c r="D152" s="53">
        <v>3</v>
      </c>
      <c r="E152" s="53"/>
      <c r="F152" s="53"/>
      <c r="G152" s="39" t="s">
        <v>147</v>
      </c>
      <c r="H152" s="40"/>
      <c r="I152" s="41"/>
      <c r="J152" s="42"/>
    </row>
    <row r="153" spans="1:10" s="37" customFormat="1" ht="24" x14ac:dyDescent="0.5">
      <c r="A153" s="53">
        <v>3</v>
      </c>
      <c r="B153" s="53">
        <v>3</v>
      </c>
      <c r="C153" s="53">
        <v>20</v>
      </c>
      <c r="D153" s="53">
        <v>4</v>
      </c>
      <c r="E153" s="53"/>
      <c r="F153" s="53"/>
      <c r="G153" s="39" t="s">
        <v>148</v>
      </c>
      <c r="H153" s="40"/>
      <c r="I153" s="41"/>
      <c r="J153" s="42"/>
    </row>
    <row r="154" spans="1:10" s="37" customFormat="1" ht="24" x14ac:dyDescent="0.5">
      <c r="A154" s="53">
        <v>3</v>
      </c>
      <c r="B154" s="53">
        <v>3</v>
      </c>
      <c r="C154" s="53">
        <v>20</v>
      </c>
      <c r="D154" s="53">
        <v>5</v>
      </c>
      <c r="E154" s="53"/>
      <c r="F154" s="53"/>
      <c r="G154" s="39" t="s">
        <v>149</v>
      </c>
      <c r="H154" s="40"/>
      <c r="I154" s="41"/>
      <c r="J154" s="42"/>
    </row>
    <row r="155" spans="1:10" s="37" customFormat="1" ht="24" x14ac:dyDescent="0.5">
      <c r="A155" s="53">
        <v>3</v>
      </c>
      <c r="B155" s="53">
        <v>3</v>
      </c>
      <c r="C155" s="53">
        <v>20</v>
      </c>
      <c r="D155" s="53">
        <v>6</v>
      </c>
      <c r="E155" s="53"/>
      <c r="F155" s="53"/>
      <c r="G155" s="39" t="s">
        <v>150</v>
      </c>
      <c r="H155" s="40"/>
      <c r="I155" s="41"/>
      <c r="J155" s="42"/>
    </row>
    <row r="156" spans="1:10" s="37" customFormat="1" ht="24" x14ac:dyDescent="0.5">
      <c r="A156" s="53">
        <v>3</v>
      </c>
      <c r="B156" s="53">
        <v>3</v>
      </c>
      <c r="C156" s="53">
        <v>20</v>
      </c>
      <c r="D156" s="53">
        <v>7</v>
      </c>
      <c r="E156" s="53"/>
      <c r="F156" s="53"/>
      <c r="G156" s="39" t="s">
        <v>151</v>
      </c>
      <c r="H156" s="40"/>
      <c r="I156" s="41"/>
      <c r="J156" s="42"/>
    </row>
    <row r="157" spans="1:10" s="37" customFormat="1" ht="24" x14ac:dyDescent="0.5">
      <c r="A157" s="53">
        <v>3</v>
      </c>
      <c r="B157" s="53">
        <v>3</v>
      </c>
      <c r="C157" s="53">
        <v>20</v>
      </c>
      <c r="D157" s="53">
        <v>8</v>
      </c>
      <c r="E157" s="53"/>
      <c r="F157" s="53"/>
      <c r="G157" s="39" t="s">
        <v>152</v>
      </c>
      <c r="H157" s="40"/>
      <c r="I157" s="41"/>
      <c r="J157" s="42"/>
    </row>
    <row r="158" spans="1:10" s="37" customFormat="1" ht="24" x14ac:dyDescent="0.5">
      <c r="A158" s="53">
        <v>3</v>
      </c>
      <c r="B158" s="53">
        <v>3</v>
      </c>
      <c r="C158" s="53">
        <v>20</v>
      </c>
      <c r="D158" s="53">
        <v>9</v>
      </c>
      <c r="E158" s="53"/>
      <c r="F158" s="53"/>
      <c r="G158" s="39" t="s">
        <v>153</v>
      </c>
      <c r="H158" s="40"/>
      <c r="I158" s="41"/>
      <c r="J158" s="42"/>
    </row>
    <row r="159" spans="1:10" s="37" customFormat="1" ht="24" x14ac:dyDescent="0.5">
      <c r="A159" s="53">
        <v>3</v>
      </c>
      <c r="B159" s="53">
        <v>3</v>
      </c>
      <c r="C159" s="53">
        <v>20</v>
      </c>
      <c r="D159" s="53">
        <v>10</v>
      </c>
      <c r="E159" s="53"/>
      <c r="F159" s="53"/>
      <c r="G159" s="39" t="s">
        <v>154</v>
      </c>
      <c r="H159" s="40"/>
      <c r="I159" s="41"/>
      <c r="J159" s="42"/>
    </row>
    <row r="160" spans="1:10" s="37" customFormat="1" ht="24" x14ac:dyDescent="0.5">
      <c r="A160" s="53">
        <v>3</v>
      </c>
      <c r="B160" s="53">
        <v>3</v>
      </c>
      <c r="C160" s="53">
        <v>20</v>
      </c>
      <c r="D160" s="53">
        <v>11</v>
      </c>
      <c r="E160" s="53"/>
      <c r="F160" s="53"/>
      <c r="G160" s="39" t="s">
        <v>155</v>
      </c>
      <c r="H160" s="40"/>
      <c r="I160" s="41"/>
      <c r="J160" s="42"/>
    </row>
    <row r="161" spans="1:10" s="37" customFormat="1" ht="24" x14ac:dyDescent="0.5">
      <c r="A161" s="53">
        <v>3</v>
      </c>
      <c r="B161" s="53">
        <v>3</v>
      </c>
      <c r="C161" s="53">
        <v>20</v>
      </c>
      <c r="D161" s="53">
        <v>12</v>
      </c>
      <c r="E161" s="53"/>
      <c r="F161" s="53"/>
      <c r="G161" s="39" t="s">
        <v>156</v>
      </c>
      <c r="H161" s="40"/>
      <c r="I161" s="41"/>
      <c r="J161" s="42"/>
    </row>
    <row r="162" spans="1:10" s="37" customFormat="1" ht="24" x14ac:dyDescent="0.5">
      <c r="A162" s="53">
        <v>3</v>
      </c>
      <c r="B162" s="53">
        <v>3</v>
      </c>
      <c r="C162" s="53">
        <v>20</v>
      </c>
      <c r="D162" s="53">
        <v>13</v>
      </c>
      <c r="E162" s="53"/>
      <c r="F162" s="53"/>
      <c r="G162" s="39" t="s">
        <v>157</v>
      </c>
      <c r="H162" s="40"/>
      <c r="I162" s="41"/>
      <c r="J162" s="42"/>
    </row>
    <row r="163" spans="1:10" s="37" customFormat="1" ht="24" x14ac:dyDescent="0.5">
      <c r="A163" s="53">
        <v>3</v>
      </c>
      <c r="B163" s="53">
        <v>3</v>
      </c>
      <c r="C163" s="53">
        <v>20</v>
      </c>
      <c r="D163" s="53">
        <v>14</v>
      </c>
      <c r="E163" s="53"/>
      <c r="F163" s="53"/>
      <c r="G163" s="39" t="s">
        <v>158</v>
      </c>
      <c r="H163" s="40"/>
      <c r="I163" s="41"/>
      <c r="J163" s="42"/>
    </row>
    <row r="164" spans="1:10" s="37" customFormat="1" ht="24" x14ac:dyDescent="0.5">
      <c r="A164" s="53">
        <v>3</v>
      </c>
      <c r="B164" s="53">
        <v>3</v>
      </c>
      <c r="C164" s="53">
        <v>20</v>
      </c>
      <c r="D164" s="53">
        <v>15</v>
      </c>
      <c r="E164" s="53"/>
      <c r="F164" s="53"/>
      <c r="G164" s="39" t="s">
        <v>159</v>
      </c>
      <c r="H164" s="40"/>
      <c r="I164" s="41"/>
      <c r="J164" s="42"/>
    </row>
    <row r="165" spans="1:10" s="37" customFormat="1" ht="24" x14ac:dyDescent="0.5">
      <c r="A165" s="53">
        <v>3</v>
      </c>
      <c r="B165" s="53">
        <v>3</v>
      </c>
      <c r="C165" s="53">
        <v>20</v>
      </c>
      <c r="D165" s="53">
        <v>16</v>
      </c>
      <c r="E165" s="53"/>
      <c r="F165" s="53"/>
      <c r="G165" s="39" t="s">
        <v>160</v>
      </c>
      <c r="H165" s="40"/>
      <c r="I165" s="41"/>
      <c r="J165" s="42"/>
    </row>
    <row r="166" spans="1:10" s="37" customFormat="1" ht="24" x14ac:dyDescent="0.5">
      <c r="A166" s="53">
        <v>3</v>
      </c>
      <c r="B166" s="53">
        <v>3</v>
      </c>
      <c r="C166" s="53">
        <v>20</v>
      </c>
      <c r="D166" s="53">
        <v>17</v>
      </c>
      <c r="E166" s="53"/>
      <c r="F166" s="53"/>
      <c r="G166" s="39" t="s">
        <v>161</v>
      </c>
      <c r="H166" s="40"/>
      <c r="I166" s="41"/>
      <c r="J166" s="42"/>
    </row>
    <row r="167" spans="1:10" s="37" customFormat="1" ht="24" x14ac:dyDescent="0.5">
      <c r="A167" s="52">
        <v>4</v>
      </c>
      <c r="B167" s="52"/>
      <c r="C167" s="52"/>
      <c r="D167" s="52"/>
      <c r="E167" s="52"/>
      <c r="F167" s="52"/>
      <c r="G167" s="33" t="s">
        <v>115</v>
      </c>
      <c r="H167" s="34"/>
      <c r="I167" s="35"/>
      <c r="J167" s="36"/>
    </row>
    <row r="168" spans="1:10" s="37" customFormat="1" ht="45" x14ac:dyDescent="0.5">
      <c r="A168" s="53">
        <v>4</v>
      </c>
      <c r="B168" s="53">
        <v>0</v>
      </c>
      <c r="C168" s="53">
        <v>1</v>
      </c>
      <c r="D168" s="53"/>
      <c r="E168" s="53"/>
      <c r="F168" s="53"/>
      <c r="G168" s="39" t="s">
        <v>116</v>
      </c>
      <c r="H168" s="40"/>
      <c r="I168" s="41"/>
      <c r="J168" s="42"/>
    </row>
    <row r="169" spans="1:10" s="37" customFormat="1" ht="24" x14ac:dyDescent="0.5">
      <c r="A169" s="53">
        <v>4</v>
      </c>
      <c r="B169" s="53">
        <v>0</v>
      </c>
      <c r="C169" s="53">
        <v>2</v>
      </c>
      <c r="D169" s="53"/>
      <c r="E169" s="53"/>
      <c r="F169" s="53"/>
      <c r="G169" s="39" t="s">
        <v>183</v>
      </c>
      <c r="H169" s="40"/>
      <c r="I169" s="41"/>
      <c r="J169" s="42"/>
    </row>
    <row r="170" spans="1:10" s="37" customFormat="1" ht="24" x14ac:dyDescent="0.5">
      <c r="A170" s="52">
        <v>5</v>
      </c>
      <c r="B170" s="52"/>
      <c r="C170" s="52"/>
      <c r="D170" s="52"/>
      <c r="E170" s="52"/>
      <c r="F170" s="52"/>
      <c r="G170" s="33" t="s">
        <v>117</v>
      </c>
      <c r="H170" s="34"/>
      <c r="I170" s="35"/>
      <c r="J170" s="36"/>
    </row>
    <row r="171" spans="1:10" s="37" customFormat="1" ht="24" x14ac:dyDescent="0.5">
      <c r="A171" s="53">
        <v>5</v>
      </c>
      <c r="B171" s="54">
        <v>0</v>
      </c>
      <c r="C171" s="54"/>
      <c r="D171" s="54"/>
      <c r="E171" s="54"/>
      <c r="F171" s="54"/>
      <c r="G171" s="38" t="s">
        <v>164</v>
      </c>
      <c r="H171" s="34"/>
      <c r="I171" s="35"/>
      <c r="J171" s="36"/>
    </row>
    <row r="172" spans="1:10" s="37" customFormat="1" ht="45" x14ac:dyDescent="0.5">
      <c r="A172" s="53">
        <v>5</v>
      </c>
      <c r="B172" s="53">
        <v>0</v>
      </c>
      <c r="C172" s="53">
        <v>1</v>
      </c>
      <c r="D172" s="53"/>
      <c r="E172" s="53"/>
      <c r="F172" s="53"/>
      <c r="G172" s="39" t="s">
        <v>184</v>
      </c>
      <c r="H172" s="40"/>
      <c r="I172" s="41"/>
      <c r="J172" s="42"/>
    </row>
    <row r="173" spans="1:10" s="37" customFormat="1" ht="67.5" x14ac:dyDescent="0.5">
      <c r="A173" s="53">
        <v>5</v>
      </c>
      <c r="B173" s="53">
        <v>0</v>
      </c>
      <c r="C173" s="53">
        <v>2</v>
      </c>
      <c r="D173" s="53"/>
      <c r="E173" s="53"/>
      <c r="F173" s="53"/>
      <c r="G173" s="39" t="s">
        <v>185</v>
      </c>
      <c r="H173" s="40"/>
      <c r="I173" s="41"/>
      <c r="J173" s="42"/>
    </row>
    <row r="174" spans="1:10" s="37" customFormat="1" ht="24" x14ac:dyDescent="0.5">
      <c r="A174" s="53">
        <v>5</v>
      </c>
      <c r="B174" s="53">
        <v>0</v>
      </c>
      <c r="C174" s="53">
        <v>3</v>
      </c>
      <c r="D174" s="53"/>
      <c r="E174" s="53"/>
      <c r="F174" s="53"/>
      <c r="G174" s="39" t="s">
        <v>186</v>
      </c>
      <c r="H174" s="40"/>
      <c r="I174" s="41"/>
      <c r="J174" s="42"/>
    </row>
    <row r="175" spans="1:10" s="37" customFormat="1" ht="45" x14ac:dyDescent="0.5">
      <c r="A175" s="53">
        <v>5</v>
      </c>
      <c r="B175" s="53">
        <v>0</v>
      </c>
      <c r="C175" s="53">
        <v>4</v>
      </c>
      <c r="D175" s="53"/>
      <c r="E175" s="53"/>
      <c r="F175" s="53"/>
      <c r="G175" s="39" t="s">
        <v>187</v>
      </c>
      <c r="H175" s="40"/>
      <c r="I175" s="41"/>
      <c r="J175" s="42"/>
    </row>
    <row r="176" spans="1:10" s="37" customFormat="1" ht="45" x14ac:dyDescent="0.5">
      <c r="A176" s="53">
        <v>5</v>
      </c>
      <c r="B176" s="53">
        <v>0</v>
      </c>
      <c r="C176" s="53">
        <v>5</v>
      </c>
      <c r="D176" s="53"/>
      <c r="E176" s="53"/>
      <c r="F176" s="53"/>
      <c r="G176" s="39" t="s">
        <v>201</v>
      </c>
      <c r="H176" s="40"/>
      <c r="I176" s="41"/>
      <c r="J176" s="42"/>
    </row>
    <row r="177" spans="1:10" s="37" customFormat="1" ht="24" x14ac:dyDescent="0.5">
      <c r="A177" s="53">
        <v>5</v>
      </c>
      <c r="B177" s="54">
        <v>1</v>
      </c>
      <c r="C177" s="54"/>
      <c r="D177" s="54"/>
      <c r="E177" s="54"/>
      <c r="F177" s="54"/>
      <c r="G177" s="38" t="s">
        <v>165</v>
      </c>
      <c r="H177" s="34"/>
      <c r="I177" s="35"/>
      <c r="J177" s="36"/>
    </row>
    <row r="178" spans="1:10" s="37" customFormat="1" ht="45" x14ac:dyDescent="0.5">
      <c r="A178" s="53">
        <v>5</v>
      </c>
      <c r="B178" s="53">
        <v>1</v>
      </c>
      <c r="C178" s="53">
        <v>1</v>
      </c>
      <c r="D178" s="53"/>
      <c r="E178" s="53"/>
      <c r="F178" s="53"/>
      <c r="G178" s="39" t="s">
        <v>202</v>
      </c>
      <c r="H178" s="40"/>
      <c r="I178" s="41"/>
      <c r="J178" s="42"/>
    </row>
    <row r="179" spans="1:10" s="37" customFormat="1" ht="45" x14ac:dyDescent="0.5">
      <c r="A179" s="53">
        <v>5</v>
      </c>
      <c r="B179" s="53">
        <v>1</v>
      </c>
      <c r="C179" s="53">
        <v>2</v>
      </c>
      <c r="D179" s="53"/>
      <c r="E179" s="53"/>
      <c r="F179" s="53"/>
      <c r="G179" s="39" t="s">
        <v>166</v>
      </c>
      <c r="H179" s="40"/>
      <c r="I179" s="41"/>
      <c r="J179" s="42"/>
    </row>
    <row r="180" spans="1:10" s="37" customFormat="1" ht="24" x14ac:dyDescent="0.5">
      <c r="A180" s="53">
        <v>5</v>
      </c>
      <c r="B180" s="54">
        <v>2</v>
      </c>
      <c r="C180" s="54"/>
      <c r="D180" s="54"/>
      <c r="E180" s="54"/>
      <c r="F180" s="54"/>
      <c r="G180" s="38" t="s">
        <v>167</v>
      </c>
      <c r="H180" s="34"/>
      <c r="I180" s="35"/>
      <c r="J180" s="36"/>
    </row>
    <row r="181" spans="1:10" s="37" customFormat="1" ht="24" x14ac:dyDescent="0.5">
      <c r="A181" s="53">
        <v>5</v>
      </c>
      <c r="B181" s="53">
        <v>2</v>
      </c>
      <c r="C181" s="53">
        <v>1</v>
      </c>
      <c r="D181" s="53"/>
      <c r="E181" s="53"/>
      <c r="F181" s="53"/>
      <c r="G181" s="39" t="s">
        <v>188</v>
      </c>
      <c r="H181" s="40"/>
      <c r="I181" s="41"/>
      <c r="J181" s="42"/>
    </row>
    <row r="182" spans="1:10" s="37" customFormat="1" ht="67.5" x14ac:dyDescent="0.5">
      <c r="A182" s="53">
        <v>5</v>
      </c>
      <c r="B182" s="53">
        <v>2</v>
      </c>
      <c r="C182" s="53">
        <v>2</v>
      </c>
      <c r="D182" s="53"/>
      <c r="E182" s="53"/>
      <c r="F182" s="53"/>
      <c r="G182" s="39" t="s">
        <v>189</v>
      </c>
      <c r="H182" s="40"/>
      <c r="I182" s="41"/>
      <c r="J182" s="42"/>
    </row>
    <row r="183" spans="1:10" s="37" customFormat="1" ht="45" x14ac:dyDescent="0.5">
      <c r="A183" s="53">
        <v>5</v>
      </c>
      <c r="B183" s="53">
        <v>2</v>
      </c>
      <c r="C183" s="53">
        <v>3</v>
      </c>
      <c r="D183" s="53"/>
      <c r="E183" s="53"/>
      <c r="F183" s="53"/>
      <c r="G183" s="39" t="s">
        <v>203</v>
      </c>
      <c r="H183" s="40"/>
      <c r="I183" s="41"/>
      <c r="J183" s="42"/>
    </row>
    <row r="184" spans="1:10" s="37" customFormat="1" ht="24" x14ac:dyDescent="0.5">
      <c r="A184" s="53">
        <v>5</v>
      </c>
      <c r="B184" s="54">
        <v>3</v>
      </c>
      <c r="C184" s="54"/>
      <c r="D184" s="54"/>
      <c r="E184" s="54"/>
      <c r="F184" s="54"/>
      <c r="G184" s="38" t="s">
        <v>118</v>
      </c>
      <c r="H184" s="34"/>
      <c r="I184" s="35"/>
      <c r="J184" s="36"/>
    </row>
    <row r="185" spans="1:10" s="37" customFormat="1" ht="315" x14ac:dyDescent="0.5">
      <c r="A185" s="53">
        <v>5</v>
      </c>
      <c r="B185" s="53">
        <v>3</v>
      </c>
      <c r="C185" s="53">
        <v>1</v>
      </c>
      <c r="D185" s="53"/>
      <c r="E185" s="53"/>
      <c r="F185" s="53"/>
      <c r="G185" s="39" t="s">
        <v>169</v>
      </c>
      <c r="H185" s="40"/>
      <c r="I185" s="41"/>
      <c r="J185" s="42"/>
    </row>
    <row r="186" spans="1:10" s="32" customFormat="1" ht="22.5" x14ac:dyDescent="0.4">
      <c r="A186" s="46"/>
      <c r="B186" s="47"/>
      <c r="C186" s="47"/>
      <c r="D186" s="47"/>
      <c r="E186" s="47"/>
      <c r="F186" s="47"/>
      <c r="G186" s="48" t="s">
        <v>119</v>
      </c>
      <c r="H186" s="49">
        <f ca="1">COUNTIF(OFFSET($H$4,,,ROW()-4),G186)</f>
        <v>0</v>
      </c>
      <c r="I186" s="50"/>
      <c r="J186" s="51">
        <f ca="1">SUM(OFFSET($J$4,,,ROW()-4))</f>
        <v>0</v>
      </c>
    </row>
    <row r="187" spans="1:10" s="32" customFormat="1" ht="22.5" x14ac:dyDescent="0.4">
      <c r="A187" s="46"/>
      <c r="B187" s="47"/>
      <c r="C187" s="47"/>
      <c r="D187" s="47"/>
      <c r="E187" s="47"/>
      <c r="F187" s="47"/>
      <c r="G187" s="48" t="s">
        <v>120</v>
      </c>
      <c r="H187" s="49">
        <f ca="1">COUNTIF(OFFSET($H$4,,,ROW()-4),G187)</f>
        <v>0</v>
      </c>
      <c r="I187" s="50"/>
      <c r="J187" s="51"/>
    </row>
    <row r="188" spans="1:10" s="32" customFormat="1" ht="22.5" x14ac:dyDescent="0.4">
      <c r="A188" s="46"/>
      <c r="B188" s="47"/>
      <c r="C188" s="47"/>
      <c r="D188" s="47"/>
      <c r="E188" s="47"/>
      <c r="F188" s="47"/>
      <c r="G188" s="48" t="s">
        <v>121</v>
      </c>
      <c r="H188" s="49">
        <f t="shared" ref="H188:H190" ca="1" si="0">COUNTIF(OFFSET($H$4,,,ROW()-4),G188)</f>
        <v>0</v>
      </c>
      <c r="I188" s="50"/>
      <c r="J188" s="51"/>
    </row>
    <row r="189" spans="1:10" s="32" customFormat="1" ht="22.5" x14ac:dyDescent="0.4">
      <c r="A189" s="46"/>
      <c r="B189" s="47"/>
      <c r="C189" s="47"/>
      <c r="D189" s="47"/>
      <c r="E189" s="47"/>
      <c r="F189" s="47"/>
      <c r="G189" s="48" t="s">
        <v>122</v>
      </c>
      <c r="H189" s="49">
        <f ca="1">COUNTIF(OFFSET($H$4,,,ROW()-4),G189)</f>
        <v>0</v>
      </c>
      <c r="I189" s="50"/>
      <c r="J189" s="51"/>
    </row>
    <row r="190" spans="1:10" s="32" customFormat="1" ht="22.5" x14ac:dyDescent="0.4">
      <c r="A190" s="46"/>
      <c r="B190" s="47"/>
      <c r="C190" s="47"/>
      <c r="D190" s="47"/>
      <c r="E190" s="47"/>
      <c r="F190" s="47"/>
      <c r="G190" s="48" t="s">
        <v>123</v>
      </c>
      <c r="H190" s="49">
        <f t="shared" ca="1" si="0"/>
        <v>0</v>
      </c>
      <c r="I190" s="50"/>
      <c r="J190" s="51"/>
    </row>
  </sheetData>
  <autoFilter ref="A3:J185" xr:uid="{6F7C5914-2575-405B-8790-939F2F7C04E0}"/>
  <phoneticPr fontId="5"/>
  <dataValidations count="2">
    <dataValidation allowBlank="1" showErrorMessage="1" sqref="H4:J5 H11:J13 H54:J54 H75:J75 H97:J98 H118:J119 H90:J90 H149:J149 H19:J19 H25:J25 H35:J35 H45:J45 H58:J59 H72:J72 H94:J94 H167:J167 H106:J106 H115:J115 H139:J139 H184:J184 H170:J171 H177:J177 H180:J180" xr:uid="{2E88356A-B769-4FDE-AF2E-753F411C78A3}"/>
    <dataValidation type="list" allowBlank="1" showErrorMessage="1" sqref="H6:H10 H55:H57 H168:H169 H60:H71 H95:H96 H185 H14:H18 H20:H24 H26:H34 H36:H44 H46:H53 H73:H74 H76:H89 H91:H93 H99:H105 H120:H138 H140:H148 H116:H117 H107:H114 H150:H166 H172:H176 H178:H179 H181:H183" xr:uid="{2F123D5D-8FDE-4739-81DD-7731C2FD7B2A}">
      <formula1>"A,B,C,D,E"</formula1>
    </dataValidation>
  </dataValidations>
  <pageMargins left="0.70866141732283472" right="0.70866141732283472" top="0.74803149606299213" bottom="0.74803149606299213" header="0.31496062992125984" footer="0.31496062992125984"/>
  <pageSetup paperSize="9" scale="44" fitToHeight="0" orientation="portrait" r:id="rId1"/>
  <headerFooter alignWithMargins="0">
    <oddHeader>&amp;L&amp;"メイリオ,レギュラー"&amp;14様式5 仕様書兼回答書1-6_共通_統合データベース</oddHead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B1879332C4A74490544507C6086C68" ma:contentTypeVersion="" ma:contentTypeDescription="Create a new document." ma:contentTypeScope="" ma:versionID="b8d0affdf60928296ea8488b2b930a5b">
  <xsd:schema xmlns:xsd="http://www.w3.org/2001/XMLSchema" xmlns:xs="http://www.w3.org/2001/XMLSchema" xmlns:p="http://schemas.microsoft.com/office/2006/metadata/properties" xmlns:ns2="897a26f0-b6a9-4653-abe4-4e5040116819" targetNamespace="http://schemas.microsoft.com/office/2006/metadata/properties" ma:root="true" ma:fieldsID="cb3f1775cacc6a275eb0ac4824d677a5" ns2:_="">
    <xsd:import namespace="897a26f0-b6a9-4653-abe4-4e504011681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7a26f0-b6a9-4653-abe4-4e504011681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58713D-885C-4F8E-B150-31DDC0324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7a26f0-b6a9-4653-abe4-4e50401168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E693F4-DD44-4874-AD17-E73704F8F4C5}">
  <ds:schemaRefs>
    <ds:schemaRef ds:uri="http://schemas.microsoft.com/office/infopath/2007/PartnerControls"/>
    <ds:schemaRef ds:uri="http://www.w3.org/XML/1998/namespace"/>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897a26f0-b6a9-4653-abe4-4e5040116819"/>
  </ds:schemaRefs>
</ds:datastoreItem>
</file>

<file path=customXml/itemProps3.xml><?xml version="1.0" encoding="utf-8"?>
<ds:datastoreItem xmlns:ds="http://schemas.openxmlformats.org/officeDocument/2006/customXml" ds:itemID="{C2ECA71D-D61C-45D2-B67A-1DE52134A1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回答状況</vt:lpstr>
      <vt:lpstr>統合データベース</vt:lpstr>
      <vt:lpstr>統合データベース!Print_Area</vt:lpstr>
      <vt:lpstr>統合データベース!Print_Titles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2024-12-24T11:57:30Z</dcterms:created>
  <dcterms:modified xsi:type="dcterms:W3CDTF">2025-01-26T08:07:35Z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2024-12-24T11:59:57Z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72b7fb32-5b72-4ff1-93be-ce148c4cafe4</vt:lpwstr>
  </property>
  <property fmtid="{D5CDD505-2E9C-101B-9397-08002B2CF9AE}" pid="8" name="MSIP_Label_ea60d57e-af5b-4752-ac57-3e4f28ca11dc_ContentBits">
    <vt:lpwstr>0</vt:lpwstr>
  </property>
  <property fmtid="{D5CDD505-2E9C-101B-9397-08002B2CF9AE}" pid="9" name="ContentTypeId">
    <vt:lpwstr>0x01010076B1879332C4A74490544507C6086C68</vt:lpwstr>
  </property>
</Properties>
</file>